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\Matlab_Stryktipset\Matlab_Stryktipset_2018\"/>
    </mc:Choice>
  </mc:AlternateContent>
  <xr:revisionPtr revIDLastSave="0" documentId="13_ncr:1_{197D06D5-B425-4EF6-B03D-5F5916AD6B41}" xr6:coauthVersionLast="36" xr6:coauthVersionMax="36" xr10:uidLastSave="{00000000-0000-0000-0000-000000000000}"/>
  <bookViews>
    <workbookView xWindow="0" yWindow="0" windowWidth="23040" windowHeight="9060" tabRatio="902" xr2:uid="{00000000-000D-0000-FFFF-FFFF00000000}"/>
  </bookViews>
  <sheets>
    <sheet name="Beskrivning" sheetId="58" r:id="rId1"/>
    <sheet name="rader" sheetId="6" r:id="rId2"/>
    <sheet name="utdelning" sheetId="3" r:id="rId3"/>
    <sheet name="odds_Sv_Sp" sheetId="4" r:id="rId4"/>
    <sheet name="streck" sheetId="5" r:id="rId5"/>
    <sheet name="1" sheetId="59" r:id="rId6"/>
    <sheet name="2" sheetId="60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  <sheet name="15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8" sheetId="33" r:id="rId33"/>
    <sheet name="29" sheetId="34" r:id="rId34"/>
    <sheet name="30" sheetId="35" r:id="rId35"/>
    <sheet name="31" sheetId="36" r:id="rId36"/>
    <sheet name="32" sheetId="37" r:id="rId37"/>
    <sheet name="33" sheetId="38" r:id="rId38"/>
    <sheet name="34" sheetId="39" r:id="rId39"/>
    <sheet name="35" sheetId="40" r:id="rId40"/>
    <sheet name="36" sheetId="41" r:id="rId41"/>
    <sheet name="37" sheetId="42" r:id="rId42"/>
    <sheet name="38" sheetId="43" r:id="rId43"/>
    <sheet name="39" sheetId="44" r:id="rId44"/>
    <sheet name="40" sheetId="45" r:id="rId45"/>
    <sheet name="41" sheetId="46" r:id="rId46"/>
    <sheet name="42" sheetId="47" r:id="rId47"/>
    <sheet name="43" sheetId="48" r:id="rId48"/>
    <sheet name="44" sheetId="49" r:id="rId49"/>
    <sheet name="45" sheetId="50" r:id="rId50"/>
    <sheet name="46" sheetId="51" r:id="rId51"/>
    <sheet name="47" sheetId="52" r:id="rId52"/>
    <sheet name="48" sheetId="53" r:id="rId53"/>
    <sheet name="49" sheetId="54" r:id="rId54"/>
    <sheet name="50" sheetId="55" r:id="rId55"/>
    <sheet name="51" sheetId="56" r:id="rId56"/>
    <sheet name="52" sheetId="57" r:id="rId57"/>
  </sheets>
  <calcPr calcId="191029"/>
</workbook>
</file>

<file path=xl/calcChain.xml><?xml version="1.0" encoding="utf-8"?>
<calcChain xmlns="http://schemas.openxmlformats.org/spreadsheetml/2006/main">
  <c r="K367" i="3" l="1"/>
  <c r="K366" i="3"/>
  <c r="K365" i="3"/>
  <c r="K364" i="3"/>
  <c r="K363" i="3"/>
  <c r="K359" i="3"/>
  <c r="K358" i="3"/>
  <c r="K360" i="3" s="1"/>
  <c r="K357" i="3"/>
  <c r="K356" i="3"/>
  <c r="K352" i="3"/>
  <c r="K351" i="3"/>
  <c r="K353" i="3" s="1"/>
  <c r="K350" i="3"/>
  <c r="K349" i="3"/>
  <c r="K345" i="3"/>
  <c r="K344" i="3"/>
  <c r="K346" i="3" s="1"/>
  <c r="K343" i="3"/>
  <c r="K342" i="3"/>
  <c r="K338" i="3"/>
  <c r="K337" i="3"/>
  <c r="K339" i="3" s="1"/>
  <c r="K336" i="3"/>
  <c r="K335" i="3"/>
  <c r="K331" i="3"/>
  <c r="K330" i="3"/>
  <c r="K332" i="3" s="1"/>
  <c r="K329" i="3"/>
  <c r="K328" i="3"/>
  <c r="K324" i="3"/>
  <c r="K323" i="3"/>
  <c r="K325" i="3" s="1"/>
  <c r="K322" i="3"/>
  <c r="K321" i="3"/>
  <c r="K317" i="3"/>
  <c r="K316" i="3"/>
  <c r="K318" i="3" s="1"/>
  <c r="K315" i="3"/>
  <c r="K314" i="3"/>
  <c r="K310" i="3"/>
  <c r="K309" i="3"/>
  <c r="K311" i="3" s="1"/>
  <c r="K308" i="3"/>
  <c r="K307" i="3"/>
  <c r="K303" i="3"/>
  <c r="K302" i="3"/>
  <c r="K304" i="3" s="1"/>
  <c r="K301" i="3"/>
  <c r="K300" i="3"/>
  <c r="K296" i="3"/>
  <c r="K295" i="3"/>
  <c r="K297" i="3" s="1"/>
  <c r="K294" i="3"/>
  <c r="K293" i="3"/>
  <c r="K289" i="3"/>
  <c r="K288" i="3"/>
  <c r="K290" i="3" s="1"/>
  <c r="K287" i="3"/>
  <c r="K286" i="3"/>
  <c r="K282" i="3"/>
  <c r="K281" i="3"/>
  <c r="K283" i="3" s="1"/>
  <c r="K280" i="3"/>
  <c r="K279" i="3"/>
  <c r="K275" i="3"/>
  <c r="K274" i="3"/>
  <c r="K276" i="3" s="1"/>
  <c r="K273" i="3"/>
  <c r="K272" i="3"/>
  <c r="K268" i="3"/>
  <c r="K267" i="3"/>
  <c r="K269" i="3" s="1"/>
  <c r="K266" i="3"/>
  <c r="K265" i="3"/>
  <c r="K261" i="3"/>
  <c r="K260" i="3"/>
  <c r="K262" i="3" s="1"/>
  <c r="K259" i="3"/>
  <c r="K258" i="3"/>
  <c r="K254" i="3"/>
  <c r="K253" i="3"/>
  <c r="K255" i="3" s="1"/>
  <c r="K252" i="3"/>
  <c r="K251" i="3"/>
  <c r="K247" i="3"/>
  <c r="K246" i="3"/>
  <c r="K248" i="3" s="1"/>
  <c r="K245" i="3"/>
  <c r="K244" i="3"/>
  <c r="K240" i="3"/>
  <c r="K239" i="3"/>
  <c r="K241" i="3" s="1"/>
  <c r="K238" i="3"/>
  <c r="K237" i="3"/>
  <c r="K233" i="3"/>
  <c r="K232" i="3"/>
  <c r="K234" i="3" s="1"/>
  <c r="K231" i="3"/>
  <c r="K230" i="3"/>
  <c r="K226" i="3"/>
  <c r="K225" i="3"/>
  <c r="K227" i="3" s="1"/>
  <c r="K224" i="3"/>
  <c r="K223" i="3"/>
  <c r="K219" i="3"/>
  <c r="K218" i="3"/>
  <c r="K220" i="3" s="1"/>
  <c r="K217" i="3"/>
  <c r="K216" i="3"/>
  <c r="K212" i="3"/>
  <c r="K211" i="3"/>
  <c r="K213" i="3" s="1"/>
  <c r="K210" i="3"/>
  <c r="K209" i="3"/>
  <c r="K205" i="3"/>
  <c r="K204" i="3"/>
  <c r="K206" i="3" s="1"/>
  <c r="K203" i="3"/>
  <c r="K202" i="3"/>
  <c r="K198" i="3"/>
  <c r="K197" i="3"/>
  <c r="K199" i="3" s="1"/>
  <c r="K196" i="3"/>
  <c r="K195" i="3"/>
  <c r="K191" i="3"/>
  <c r="K190" i="3"/>
  <c r="K192" i="3" s="1"/>
  <c r="K189" i="3"/>
  <c r="K188" i="3"/>
  <c r="K185" i="3"/>
  <c r="K184" i="3"/>
  <c r="K183" i="3"/>
  <c r="K182" i="3"/>
  <c r="K181" i="3"/>
  <c r="K177" i="3"/>
  <c r="K176" i="3"/>
  <c r="K178" i="3" s="1"/>
  <c r="K175" i="3"/>
  <c r="K174" i="3"/>
  <c r="K170" i="3"/>
  <c r="K169" i="3"/>
  <c r="K171" i="3" s="1"/>
  <c r="K168" i="3"/>
  <c r="K167" i="3"/>
  <c r="K163" i="3"/>
  <c r="K162" i="3"/>
  <c r="K164" i="3" s="1"/>
  <c r="K161" i="3"/>
  <c r="K160" i="3"/>
  <c r="K156" i="3"/>
  <c r="K155" i="3"/>
  <c r="K157" i="3" s="1"/>
  <c r="K154" i="3"/>
  <c r="K153" i="3"/>
  <c r="K149" i="3"/>
  <c r="K148" i="3"/>
  <c r="K150" i="3" s="1"/>
  <c r="K147" i="3"/>
  <c r="K146" i="3"/>
  <c r="K142" i="3"/>
  <c r="K141" i="3"/>
  <c r="K143" i="3" s="1"/>
  <c r="K140" i="3"/>
  <c r="K139" i="3"/>
  <c r="K135" i="3"/>
  <c r="K134" i="3"/>
  <c r="K136" i="3" s="1"/>
  <c r="K133" i="3"/>
  <c r="K132" i="3"/>
  <c r="K128" i="3"/>
  <c r="K127" i="3"/>
  <c r="K129" i="3" s="1"/>
  <c r="K126" i="3"/>
  <c r="K125" i="3"/>
  <c r="K121" i="3"/>
  <c r="K120" i="3"/>
  <c r="K119" i="3"/>
  <c r="K118" i="3"/>
  <c r="K122" i="3" s="1"/>
  <c r="K114" i="3"/>
  <c r="K113" i="3"/>
  <c r="K112" i="3"/>
  <c r="K111" i="3"/>
  <c r="K115" i="3" s="1"/>
  <c r="K107" i="3"/>
  <c r="K106" i="3"/>
  <c r="K108" i="3" s="1"/>
  <c r="K105" i="3"/>
  <c r="K104" i="3"/>
  <c r="K100" i="3"/>
  <c r="K99" i="3"/>
  <c r="K98" i="3"/>
  <c r="K97" i="3"/>
  <c r="K101" i="3" s="1"/>
  <c r="K93" i="3"/>
  <c r="K92" i="3"/>
  <c r="K91" i="3"/>
  <c r="K90" i="3"/>
  <c r="K94" i="3" s="1"/>
  <c r="K86" i="3"/>
  <c r="K85" i="3"/>
  <c r="K84" i="3"/>
  <c r="K83" i="3"/>
  <c r="K87" i="3" s="1"/>
  <c r="K79" i="3"/>
  <c r="K78" i="3"/>
  <c r="K77" i="3"/>
  <c r="K76" i="3"/>
  <c r="K80" i="3" s="1"/>
  <c r="K72" i="3"/>
  <c r="K71" i="3"/>
  <c r="K70" i="3"/>
  <c r="K69" i="3"/>
  <c r="K73" i="3" s="1"/>
  <c r="K65" i="3"/>
  <c r="K64" i="3"/>
  <c r="K63" i="3"/>
  <c r="K62" i="3"/>
  <c r="K66" i="3" s="1"/>
  <c r="K58" i="3"/>
  <c r="K57" i="3"/>
  <c r="K56" i="3"/>
  <c r="K55" i="3"/>
  <c r="K59" i="3" s="1"/>
  <c r="K51" i="3"/>
  <c r="K50" i="3"/>
  <c r="K49" i="3"/>
  <c r="K48" i="3"/>
  <c r="K52" i="3" s="1"/>
  <c r="K44" i="3"/>
  <c r="K43" i="3"/>
  <c r="K42" i="3"/>
  <c r="K41" i="3"/>
  <c r="K45" i="3" s="1"/>
  <c r="K37" i="3"/>
  <c r="K36" i="3"/>
  <c r="K35" i="3"/>
  <c r="K34" i="3"/>
  <c r="K38" i="3" s="1"/>
  <c r="K30" i="3"/>
  <c r="K29" i="3"/>
  <c r="K28" i="3"/>
  <c r="K27" i="3"/>
  <c r="K31" i="3" s="1"/>
  <c r="K23" i="3"/>
  <c r="K22" i="3"/>
  <c r="K21" i="3"/>
  <c r="K20" i="3"/>
  <c r="K24" i="3" s="1"/>
  <c r="K16" i="3"/>
  <c r="K15" i="3"/>
  <c r="K14" i="3"/>
  <c r="K13" i="3"/>
  <c r="K17" i="3" s="1"/>
  <c r="K10" i="3"/>
  <c r="K9" i="3" l="1"/>
  <c r="K8" i="3"/>
  <c r="K7" i="3"/>
  <c r="K6" i="3"/>
  <c r="M11" i="14" l="1"/>
  <c r="L11" i="14"/>
  <c r="K11" i="14"/>
  <c r="L17" i="46"/>
  <c r="M17" i="46"/>
  <c r="K17" i="46"/>
  <c r="M16" i="37"/>
  <c r="L16" i="37"/>
  <c r="K16" i="37"/>
  <c r="M5" i="32"/>
  <c r="L5" i="32"/>
  <c r="K5" i="32"/>
  <c r="M8" i="17"/>
  <c r="L8" i="17"/>
  <c r="K8" i="17"/>
  <c r="M13" i="14" l="1"/>
  <c r="L13" i="14"/>
  <c r="K13" i="14"/>
  <c r="C820" i="4" l="1"/>
  <c r="C804" i="4"/>
  <c r="C788" i="4"/>
  <c r="C404" i="4"/>
  <c r="C420" i="4" s="1"/>
  <c r="C436" i="4" s="1"/>
  <c r="C452" i="4" s="1"/>
  <c r="C468" i="4" s="1"/>
  <c r="C484" i="4" s="1"/>
  <c r="C500" i="4" s="1"/>
  <c r="C516" i="4" s="1"/>
  <c r="C532" i="4" s="1"/>
  <c r="C548" i="4" s="1"/>
  <c r="C564" i="4" s="1"/>
  <c r="C580" i="4" s="1"/>
  <c r="C596" i="4" s="1"/>
  <c r="C612" i="4" s="1"/>
  <c r="C628" i="4" s="1"/>
  <c r="C644" i="4" s="1"/>
  <c r="C660" i="4" s="1"/>
  <c r="C676" i="4" s="1"/>
  <c r="C692" i="4" s="1"/>
  <c r="C708" i="4" s="1"/>
  <c r="C724" i="4" s="1"/>
  <c r="C740" i="4" s="1"/>
  <c r="C756" i="4" s="1"/>
  <c r="C772" i="4" s="1"/>
  <c r="C308" i="4"/>
  <c r="C324" i="4" s="1"/>
  <c r="C340" i="4" s="1"/>
  <c r="C356" i="4" s="1"/>
  <c r="C372" i="4" s="1"/>
  <c r="C388" i="4" s="1"/>
  <c r="C212" i="4"/>
  <c r="C228" i="4" s="1"/>
  <c r="C244" i="4" s="1"/>
  <c r="C260" i="4" s="1"/>
  <c r="C276" i="4" s="1"/>
  <c r="C292" i="4" s="1"/>
  <c r="C116" i="4"/>
  <c r="C132" i="4" s="1"/>
  <c r="C148" i="4" s="1"/>
  <c r="C164" i="4" s="1"/>
  <c r="C180" i="4" s="1"/>
  <c r="C196" i="4" s="1"/>
  <c r="C100" i="4"/>
  <c r="C84" i="4"/>
  <c r="C68" i="4"/>
  <c r="C52" i="4"/>
  <c r="C36" i="4"/>
  <c r="M17" i="60" l="1"/>
  <c r="P17" i="60" s="1"/>
  <c r="L17" i="60"/>
  <c r="O17" i="60" s="1"/>
  <c r="K17" i="60"/>
  <c r="N17" i="60" s="1"/>
  <c r="M16" i="60"/>
  <c r="P16" i="60" s="1"/>
  <c r="L16" i="60"/>
  <c r="O16" i="60" s="1"/>
  <c r="K16" i="60"/>
  <c r="N16" i="60" s="1"/>
  <c r="M15" i="60"/>
  <c r="P15" i="60" s="1"/>
  <c r="L15" i="60"/>
  <c r="O15" i="60" s="1"/>
  <c r="K15" i="60"/>
  <c r="N15" i="60" s="1"/>
  <c r="P14" i="60"/>
  <c r="O14" i="60"/>
  <c r="M14" i="60"/>
  <c r="L14" i="60"/>
  <c r="K14" i="60"/>
  <c r="N14" i="60" s="1"/>
  <c r="O13" i="60"/>
  <c r="N13" i="60"/>
  <c r="M13" i="60"/>
  <c r="P13" i="60" s="1"/>
  <c r="L13" i="60"/>
  <c r="K13" i="60"/>
  <c r="M12" i="60"/>
  <c r="P12" i="60" s="1"/>
  <c r="L12" i="60"/>
  <c r="O12" i="60" s="1"/>
  <c r="K12" i="60"/>
  <c r="N12" i="60" s="1"/>
  <c r="P11" i="60"/>
  <c r="O11" i="60"/>
  <c r="M11" i="60"/>
  <c r="L11" i="60"/>
  <c r="K11" i="60"/>
  <c r="N11" i="60" s="1"/>
  <c r="N10" i="60"/>
  <c r="M10" i="60"/>
  <c r="P10" i="60" s="1"/>
  <c r="L10" i="60"/>
  <c r="O10" i="60" s="1"/>
  <c r="K10" i="60"/>
  <c r="M9" i="60"/>
  <c r="P9" i="60" s="1"/>
  <c r="L9" i="60"/>
  <c r="O9" i="60" s="1"/>
  <c r="K9" i="60"/>
  <c r="N9" i="60" s="1"/>
  <c r="N8" i="60"/>
  <c r="M8" i="60"/>
  <c r="P8" i="60" s="1"/>
  <c r="L8" i="60"/>
  <c r="O8" i="60" s="1"/>
  <c r="K8" i="60"/>
  <c r="M7" i="60"/>
  <c r="P7" i="60" s="1"/>
  <c r="L7" i="60"/>
  <c r="O7" i="60" s="1"/>
  <c r="K7" i="60"/>
  <c r="N7" i="60" s="1"/>
  <c r="M6" i="60"/>
  <c r="P6" i="60" s="1"/>
  <c r="L6" i="60"/>
  <c r="O6" i="60" s="1"/>
  <c r="K6" i="60"/>
  <c r="N6" i="60" s="1"/>
  <c r="P5" i="60"/>
  <c r="O5" i="60"/>
  <c r="M5" i="60"/>
  <c r="L5" i="60"/>
  <c r="K5" i="60"/>
  <c r="N5" i="60" s="1"/>
  <c r="M17" i="59"/>
  <c r="P17" i="59" s="1"/>
  <c r="L17" i="59"/>
  <c r="O17" i="59" s="1"/>
  <c r="K17" i="59"/>
  <c r="N17" i="59" s="1"/>
  <c r="M16" i="59"/>
  <c r="P16" i="59" s="1"/>
  <c r="L16" i="59"/>
  <c r="O16" i="59" s="1"/>
  <c r="K16" i="59"/>
  <c r="N16" i="59" s="1"/>
  <c r="M15" i="59"/>
  <c r="P15" i="59" s="1"/>
  <c r="L15" i="59"/>
  <c r="O15" i="59" s="1"/>
  <c r="K15" i="59"/>
  <c r="N15" i="59" s="1"/>
  <c r="M14" i="59"/>
  <c r="P14" i="59" s="1"/>
  <c r="L14" i="59"/>
  <c r="O14" i="59" s="1"/>
  <c r="K14" i="59"/>
  <c r="N14" i="59" s="1"/>
  <c r="P13" i="59"/>
  <c r="O13" i="59"/>
  <c r="M13" i="59"/>
  <c r="L13" i="59"/>
  <c r="K13" i="59"/>
  <c r="N13" i="59" s="1"/>
  <c r="M12" i="59"/>
  <c r="P12" i="59" s="1"/>
  <c r="L12" i="59"/>
  <c r="O12" i="59" s="1"/>
  <c r="K12" i="59"/>
  <c r="N12" i="59" s="1"/>
  <c r="M11" i="59"/>
  <c r="P11" i="59" s="1"/>
  <c r="L11" i="59"/>
  <c r="O11" i="59" s="1"/>
  <c r="K11" i="59"/>
  <c r="N11" i="59" s="1"/>
  <c r="M10" i="59"/>
  <c r="P10" i="59" s="1"/>
  <c r="L10" i="59"/>
  <c r="O10" i="59" s="1"/>
  <c r="K10" i="59"/>
  <c r="N10" i="59" s="1"/>
  <c r="M9" i="59"/>
  <c r="P9" i="59" s="1"/>
  <c r="L9" i="59"/>
  <c r="O9" i="59" s="1"/>
  <c r="K9" i="59"/>
  <c r="N9" i="59" s="1"/>
  <c r="N8" i="59"/>
  <c r="M8" i="59"/>
  <c r="P8" i="59" s="1"/>
  <c r="L8" i="59"/>
  <c r="O8" i="59" s="1"/>
  <c r="K8" i="59"/>
  <c r="M7" i="59"/>
  <c r="P7" i="59" s="1"/>
  <c r="L7" i="59"/>
  <c r="O7" i="59" s="1"/>
  <c r="K7" i="59"/>
  <c r="N7" i="59" s="1"/>
  <c r="M6" i="59"/>
  <c r="P6" i="59" s="1"/>
  <c r="L6" i="59"/>
  <c r="O6" i="59" s="1"/>
  <c r="K6" i="59"/>
  <c r="N6" i="59" s="1"/>
  <c r="M5" i="59"/>
  <c r="P5" i="59" s="1"/>
  <c r="L5" i="59"/>
  <c r="O5" i="59" s="1"/>
  <c r="K5" i="59"/>
  <c r="N5" i="59" s="1"/>
  <c r="M17" i="57" l="1"/>
  <c r="P17" i="57" s="1"/>
  <c r="L17" i="57"/>
  <c r="O17" i="57" s="1"/>
  <c r="K17" i="57"/>
  <c r="N17" i="57" s="1"/>
  <c r="M16" i="57"/>
  <c r="P16" i="57" s="1"/>
  <c r="L16" i="57"/>
  <c r="O16" i="57" s="1"/>
  <c r="K16" i="57"/>
  <c r="N16" i="57" s="1"/>
  <c r="O15" i="57"/>
  <c r="M15" i="57"/>
  <c r="P15" i="57" s="1"/>
  <c r="L15" i="57"/>
  <c r="K15" i="57"/>
  <c r="N15" i="57" s="1"/>
  <c r="O14" i="57"/>
  <c r="M14" i="57"/>
  <c r="P14" i="57" s="1"/>
  <c r="L14" i="57"/>
  <c r="K14" i="57"/>
  <c r="N14" i="57" s="1"/>
  <c r="M13" i="57"/>
  <c r="P13" i="57" s="1"/>
  <c r="L13" i="57"/>
  <c r="O13" i="57" s="1"/>
  <c r="K13" i="57"/>
  <c r="N13" i="57" s="1"/>
  <c r="M12" i="57"/>
  <c r="P12" i="57" s="1"/>
  <c r="L12" i="57"/>
  <c r="O12" i="57" s="1"/>
  <c r="K12" i="57"/>
  <c r="N12" i="57" s="1"/>
  <c r="O11" i="57"/>
  <c r="M11" i="57"/>
  <c r="P11" i="57" s="1"/>
  <c r="L11" i="57"/>
  <c r="K11" i="57"/>
  <c r="N11" i="57" s="1"/>
  <c r="O10" i="57"/>
  <c r="M10" i="57"/>
  <c r="P10" i="57" s="1"/>
  <c r="L10" i="57"/>
  <c r="K10" i="57"/>
  <c r="N10" i="57" s="1"/>
  <c r="M9" i="57"/>
  <c r="P9" i="57" s="1"/>
  <c r="L9" i="57"/>
  <c r="O9" i="57" s="1"/>
  <c r="K9" i="57"/>
  <c r="N9" i="57" s="1"/>
  <c r="M8" i="57"/>
  <c r="P8" i="57" s="1"/>
  <c r="L8" i="57"/>
  <c r="O8" i="57" s="1"/>
  <c r="K8" i="57"/>
  <c r="N8" i="57" s="1"/>
  <c r="P7" i="57"/>
  <c r="M7" i="57"/>
  <c r="L7" i="57"/>
  <c r="O7" i="57" s="1"/>
  <c r="K7" i="57"/>
  <c r="N7" i="57" s="1"/>
  <c r="N6" i="57"/>
  <c r="M6" i="57"/>
  <c r="P6" i="57" s="1"/>
  <c r="L6" i="57"/>
  <c r="O6" i="57" s="1"/>
  <c r="K6" i="57"/>
  <c r="M5" i="57"/>
  <c r="P5" i="57" s="1"/>
  <c r="L5" i="57"/>
  <c r="O5" i="57" s="1"/>
  <c r="K5" i="57"/>
  <c r="N5" i="57" s="1"/>
  <c r="M17" i="56"/>
  <c r="P17" i="56" s="1"/>
  <c r="L17" i="56"/>
  <c r="O17" i="56" s="1"/>
  <c r="K17" i="56"/>
  <c r="N17" i="56" s="1"/>
  <c r="M16" i="56"/>
  <c r="P16" i="56" s="1"/>
  <c r="L16" i="56"/>
  <c r="O16" i="56" s="1"/>
  <c r="K16" i="56"/>
  <c r="N16" i="56" s="1"/>
  <c r="M15" i="56"/>
  <c r="P15" i="56" s="1"/>
  <c r="L15" i="56"/>
  <c r="O15" i="56" s="1"/>
  <c r="K15" i="56"/>
  <c r="N15" i="56" s="1"/>
  <c r="M14" i="56"/>
  <c r="P14" i="56" s="1"/>
  <c r="L14" i="56"/>
  <c r="O14" i="56" s="1"/>
  <c r="K14" i="56"/>
  <c r="N14" i="56" s="1"/>
  <c r="M13" i="56"/>
  <c r="P13" i="56" s="1"/>
  <c r="L13" i="56"/>
  <c r="O13" i="56" s="1"/>
  <c r="K13" i="56"/>
  <c r="N13" i="56" s="1"/>
  <c r="N12" i="56"/>
  <c r="M12" i="56"/>
  <c r="P12" i="56" s="1"/>
  <c r="L12" i="56"/>
  <c r="O12" i="56" s="1"/>
  <c r="K12" i="56"/>
  <c r="M11" i="56"/>
  <c r="P11" i="56" s="1"/>
  <c r="L11" i="56"/>
  <c r="O11" i="56" s="1"/>
  <c r="K11" i="56"/>
  <c r="N11" i="56" s="1"/>
  <c r="M10" i="56"/>
  <c r="P10" i="56" s="1"/>
  <c r="L10" i="56"/>
  <c r="O10" i="56" s="1"/>
  <c r="K10" i="56"/>
  <c r="N10" i="56" s="1"/>
  <c r="M9" i="56"/>
  <c r="P9" i="56" s="1"/>
  <c r="L9" i="56"/>
  <c r="O9" i="56" s="1"/>
  <c r="K9" i="56"/>
  <c r="N9" i="56" s="1"/>
  <c r="O8" i="56"/>
  <c r="N8" i="56"/>
  <c r="M8" i="56"/>
  <c r="P8" i="56" s="1"/>
  <c r="L8" i="56"/>
  <c r="K8" i="56"/>
  <c r="M7" i="56"/>
  <c r="P7" i="56" s="1"/>
  <c r="L7" i="56"/>
  <c r="O7" i="56" s="1"/>
  <c r="K7" i="56"/>
  <c r="N7" i="56" s="1"/>
  <c r="M6" i="56"/>
  <c r="P6" i="56" s="1"/>
  <c r="L6" i="56"/>
  <c r="O6" i="56" s="1"/>
  <c r="K6" i="56"/>
  <c r="N6" i="56" s="1"/>
  <c r="O5" i="56"/>
  <c r="M5" i="56"/>
  <c r="P5" i="56" s="1"/>
  <c r="L5" i="56"/>
  <c r="K5" i="56"/>
  <c r="N5" i="56" s="1"/>
  <c r="M17" i="55"/>
  <c r="P17" i="55" s="1"/>
  <c r="L17" i="55"/>
  <c r="O17" i="55" s="1"/>
  <c r="K17" i="55"/>
  <c r="N17" i="55" s="1"/>
  <c r="M16" i="55"/>
  <c r="P16" i="55" s="1"/>
  <c r="L16" i="55"/>
  <c r="O16" i="55" s="1"/>
  <c r="K16" i="55"/>
  <c r="N16" i="55" s="1"/>
  <c r="M15" i="55"/>
  <c r="P15" i="55" s="1"/>
  <c r="L15" i="55"/>
  <c r="O15" i="55" s="1"/>
  <c r="K15" i="55"/>
  <c r="N15" i="55" s="1"/>
  <c r="M14" i="55"/>
  <c r="P14" i="55" s="1"/>
  <c r="L14" i="55"/>
  <c r="O14" i="55" s="1"/>
  <c r="K14" i="55"/>
  <c r="N14" i="55" s="1"/>
  <c r="P13" i="55"/>
  <c r="O13" i="55"/>
  <c r="M13" i="55"/>
  <c r="L13" i="55"/>
  <c r="K13" i="55"/>
  <c r="N13" i="55" s="1"/>
  <c r="M12" i="55"/>
  <c r="P12" i="55" s="1"/>
  <c r="L12" i="55"/>
  <c r="O12" i="55" s="1"/>
  <c r="K12" i="55"/>
  <c r="N12" i="55" s="1"/>
  <c r="M11" i="55"/>
  <c r="P11" i="55" s="1"/>
  <c r="L11" i="55"/>
  <c r="O11" i="55" s="1"/>
  <c r="K11" i="55"/>
  <c r="N11" i="55" s="1"/>
  <c r="M10" i="55"/>
  <c r="P10" i="55" s="1"/>
  <c r="L10" i="55"/>
  <c r="O10" i="55" s="1"/>
  <c r="K10" i="55"/>
  <c r="N10" i="55" s="1"/>
  <c r="P9" i="55"/>
  <c r="M9" i="55"/>
  <c r="L9" i="55"/>
  <c r="O9" i="55" s="1"/>
  <c r="K9" i="55"/>
  <c r="N9" i="55" s="1"/>
  <c r="O8" i="55"/>
  <c r="M8" i="55"/>
  <c r="P8" i="55" s="1"/>
  <c r="L8" i="55"/>
  <c r="K8" i="55"/>
  <c r="N8" i="55" s="1"/>
  <c r="M7" i="55"/>
  <c r="P7" i="55" s="1"/>
  <c r="L7" i="55"/>
  <c r="O7" i="55" s="1"/>
  <c r="K7" i="55"/>
  <c r="N7" i="55" s="1"/>
  <c r="P6" i="55"/>
  <c r="O6" i="55"/>
  <c r="M6" i="55"/>
  <c r="L6" i="55"/>
  <c r="K6" i="55"/>
  <c r="N6" i="55" s="1"/>
  <c r="N5" i="55"/>
  <c r="M5" i="55"/>
  <c r="P5" i="55" s="1"/>
  <c r="L5" i="55"/>
  <c r="O5" i="55" s="1"/>
  <c r="K5" i="55"/>
  <c r="M17" i="54"/>
  <c r="P17" i="54" s="1"/>
  <c r="L17" i="54"/>
  <c r="O17" i="54" s="1"/>
  <c r="K17" i="54"/>
  <c r="N17" i="54" s="1"/>
  <c r="M16" i="54"/>
  <c r="P16" i="54" s="1"/>
  <c r="L16" i="54"/>
  <c r="O16" i="54" s="1"/>
  <c r="K16" i="54"/>
  <c r="N16" i="54" s="1"/>
  <c r="M15" i="54"/>
  <c r="P15" i="54" s="1"/>
  <c r="L15" i="54"/>
  <c r="O15" i="54" s="1"/>
  <c r="K15" i="54"/>
  <c r="N15" i="54" s="1"/>
  <c r="O14" i="54"/>
  <c r="N14" i="54"/>
  <c r="M14" i="54"/>
  <c r="P14" i="54" s="1"/>
  <c r="L14" i="54"/>
  <c r="K14" i="54"/>
  <c r="M13" i="54"/>
  <c r="P13" i="54" s="1"/>
  <c r="L13" i="54"/>
  <c r="O13" i="54" s="1"/>
  <c r="K13" i="54"/>
  <c r="N13" i="54" s="1"/>
  <c r="M12" i="54"/>
  <c r="P12" i="54" s="1"/>
  <c r="L12" i="54"/>
  <c r="O12" i="54" s="1"/>
  <c r="K12" i="54"/>
  <c r="N12" i="54" s="1"/>
  <c r="M11" i="54"/>
  <c r="P11" i="54" s="1"/>
  <c r="L11" i="54"/>
  <c r="O11" i="54" s="1"/>
  <c r="K11" i="54"/>
  <c r="N11" i="54" s="1"/>
  <c r="O10" i="54"/>
  <c r="N10" i="54"/>
  <c r="M10" i="54"/>
  <c r="P10" i="54" s="1"/>
  <c r="L10" i="54"/>
  <c r="K10" i="54"/>
  <c r="M9" i="54"/>
  <c r="P9" i="54" s="1"/>
  <c r="L9" i="54"/>
  <c r="O9" i="54" s="1"/>
  <c r="K9" i="54"/>
  <c r="N9" i="54" s="1"/>
  <c r="M8" i="54"/>
  <c r="P8" i="54" s="1"/>
  <c r="L8" i="54"/>
  <c r="O8" i="54" s="1"/>
  <c r="K8" i="54"/>
  <c r="N8" i="54" s="1"/>
  <c r="M7" i="54"/>
  <c r="P7" i="54" s="1"/>
  <c r="L7" i="54"/>
  <c r="O7" i="54" s="1"/>
  <c r="K7" i="54"/>
  <c r="N7" i="54" s="1"/>
  <c r="O6" i="54"/>
  <c r="M6" i="54"/>
  <c r="P6" i="54" s="1"/>
  <c r="L6" i="54"/>
  <c r="K6" i="54"/>
  <c r="N6" i="54" s="1"/>
  <c r="M5" i="54"/>
  <c r="P5" i="54" s="1"/>
  <c r="L5" i="54"/>
  <c r="O5" i="54" s="1"/>
  <c r="K5" i="54"/>
  <c r="N5" i="54" s="1"/>
  <c r="O17" i="53"/>
  <c r="N17" i="53"/>
  <c r="M17" i="53"/>
  <c r="P17" i="53" s="1"/>
  <c r="L17" i="53"/>
  <c r="K17" i="53"/>
  <c r="M16" i="53"/>
  <c r="P16" i="53" s="1"/>
  <c r="L16" i="53"/>
  <c r="O16" i="53" s="1"/>
  <c r="K16" i="53"/>
  <c r="N16" i="53" s="1"/>
  <c r="M15" i="53"/>
  <c r="P15" i="53" s="1"/>
  <c r="L15" i="53"/>
  <c r="O15" i="53" s="1"/>
  <c r="K15" i="53"/>
  <c r="N15" i="53" s="1"/>
  <c r="M14" i="53"/>
  <c r="P14" i="53" s="1"/>
  <c r="L14" i="53"/>
  <c r="O14" i="53" s="1"/>
  <c r="K14" i="53"/>
  <c r="N14" i="53" s="1"/>
  <c r="O13" i="53"/>
  <c r="N13" i="53"/>
  <c r="M13" i="53"/>
  <c r="P13" i="53" s="1"/>
  <c r="L13" i="53"/>
  <c r="K13" i="53"/>
  <c r="M12" i="53"/>
  <c r="P12" i="53" s="1"/>
  <c r="L12" i="53"/>
  <c r="O12" i="53" s="1"/>
  <c r="K12" i="53"/>
  <c r="N12" i="53" s="1"/>
  <c r="M11" i="53"/>
  <c r="P11" i="53" s="1"/>
  <c r="L11" i="53"/>
  <c r="O11" i="53" s="1"/>
  <c r="K11" i="53"/>
  <c r="N11" i="53" s="1"/>
  <c r="M10" i="53"/>
  <c r="P10" i="53" s="1"/>
  <c r="L10" i="53"/>
  <c r="O10" i="53" s="1"/>
  <c r="K10" i="53"/>
  <c r="N10" i="53" s="1"/>
  <c r="O9" i="53"/>
  <c r="M9" i="53"/>
  <c r="P9" i="53" s="1"/>
  <c r="L9" i="53"/>
  <c r="K9" i="53"/>
  <c r="N9" i="53" s="1"/>
  <c r="M8" i="53"/>
  <c r="P8" i="53" s="1"/>
  <c r="L8" i="53"/>
  <c r="O8" i="53" s="1"/>
  <c r="K8" i="53"/>
  <c r="N8" i="53" s="1"/>
  <c r="M7" i="53"/>
  <c r="P7" i="53" s="1"/>
  <c r="L7" i="53"/>
  <c r="O7" i="53" s="1"/>
  <c r="K7" i="53"/>
  <c r="N7" i="53" s="1"/>
  <c r="M6" i="53"/>
  <c r="P6" i="53" s="1"/>
  <c r="L6" i="53"/>
  <c r="O6" i="53" s="1"/>
  <c r="K6" i="53"/>
  <c r="N6" i="53" s="1"/>
  <c r="M5" i="53"/>
  <c r="P5" i="53" s="1"/>
  <c r="L5" i="53"/>
  <c r="O5" i="53" s="1"/>
  <c r="K5" i="53"/>
  <c r="N5" i="53" s="1"/>
  <c r="M17" i="52"/>
  <c r="P17" i="52" s="1"/>
  <c r="L17" i="52"/>
  <c r="O17" i="52" s="1"/>
  <c r="K17" i="52"/>
  <c r="N17" i="52" s="1"/>
  <c r="M16" i="52"/>
  <c r="P16" i="52" s="1"/>
  <c r="L16" i="52"/>
  <c r="O16" i="52" s="1"/>
  <c r="K16" i="52"/>
  <c r="N16" i="52" s="1"/>
  <c r="N15" i="52"/>
  <c r="M15" i="52"/>
  <c r="P15" i="52" s="1"/>
  <c r="L15" i="52"/>
  <c r="O15" i="52" s="1"/>
  <c r="K15" i="52"/>
  <c r="M14" i="52"/>
  <c r="P14" i="52" s="1"/>
  <c r="L14" i="52"/>
  <c r="O14" i="52" s="1"/>
  <c r="K14" i="52"/>
  <c r="N14" i="52" s="1"/>
  <c r="P13" i="52"/>
  <c r="N13" i="52"/>
  <c r="M13" i="52"/>
  <c r="L13" i="52"/>
  <c r="O13" i="52" s="1"/>
  <c r="K13" i="52"/>
  <c r="M12" i="52"/>
  <c r="P12" i="52" s="1"/>
  <c r="L12" i="52"/>
  <c r="O12" i="52" s="1"/>
  <c r="K12" i="52"/>
  <c r="N12" i="52" s="1"/>
  <c r="M11" i="52"/>
  <c r="P11" i="52" s="1"/>
  <c r="L11" i="52"/>
  <c r="O11" i="52" s="1"/>
  <c r="K11" i="52"/>
  <c r="N11" i="52" s="1"/>
  <c r="M10" i="52"/>
  <c r="P10" i="52" s="1"/>
  <c r="L10" i="52"/>
  <c r="O10" i="52" s="1"/>
  <c r="K10" i="52"/>
  <c r="N10" i="52" s="1"/>
  <c r="M9" i="52"/>
  <c r="P9" i="52" s="1"/>
  <c r="L9" i="52"/>
  <c r="O9" i="52" s="1"/>
  <c r="K9" i="52"/>
  <c r="N9" i="52" s="1"/>
  <c r="P8" i="52"/>
  <c r="O8" i="52"/>
  <c r="N8" i="52"/>
  <c r="M8" i="52"/>
  <c r="L8" i="52"/>
  <c r="K8" i="52"/>
  <c r="M7" i="52"/>
  <c r="P7" i="52" s="1"/>
  <c r="L7" i="52"/>
  <c r="O7" i="52" s="1"/>
  <c r="K7" i="52"/>
  <c r="N7" i="52" s="1"/>
  <c r="P6" i="52"/>
  <c r="M6" i="52"/>
  <c r="L6" i="52"/>
  <c r="O6" i="52" s="1"/>
  <c r="K6" i="52"/>
  <c r="N6" i="52" s="1"/>
  <c r="M5" i="52"/>
  <c r="P5" i="52" s="1"/>
  <c r="L5" i="52"/>
  <c r="O5" i="52" s="1"/>
  <c r="K5" i="52"/>
  <c r="N5" i="52" s="1"/>
  <c r="M17" i="51"/>
  <c r="P17" i="51" s="1"/>
  <c r="L17" i="51"/>
  <c r="O17" i="51" s="1"/>
  <c r="K17" i="51"/>
  <c r="N17" i="51" s="1"/>
  <c r="N16" i="51"/>
  <c r="M16" i="51"/>
  <c r="P16" i="51" s="1"/>
  <c r="L16" i="51"/>
  <c r="O16" i="51" s="1"/>
  <c r="K16" i="51"/>
  <c r="M15" i="51"/>
  <c r="P15" i="51" s="1"/>
  <c r="L15" i="51"/>
  <c r="O15" i="51" s="1"/>
  <c r="K15" i="51"/>
  <c r="N15" i="51" s="1"/>
  <c r="O14" i="51"/>
  <c r="M14" i="51"/>
  <c r="P14" i="51" s="1"/>
  <c r="L14" i="51"/>
  <c r="K14" i="51"/>
  <c r="N14" i="51" s="1"/>
  <c r="M13" i="51"/>
  <c r="P13" i="51" s="1"/>
  <c r="L13" i="51"/>
  <c r="O13" i="51" s="1"/>
  <c r="K13" i="51"/>
  <c r="N13" i="51" s="1"/>
  <c r="O12" i="51"/>
  <c r="M12" i="51"/>
  <c r="P12" i="51" s="1"/>
  <c r="L12" i="51"/>
  <c r="K12" i="51"/>
  <c r="N12" i="51" s="1"/>
  <c r="M11" i="51"/>
  <c r="P11" i="51" s="1"/>
  <c r="L11" i="51"/>
  <c r="O11" i="51" s="1"/>
  <c r="K11" i="51"/>
  <c r="N11" i="51" s="1"/>
  <c r="P10" i="51"/>
  <c r="M10" i="51"/>
  <c r="L10" i="51"/>
  <c r="O10" i="51" s="1"/>
  <c r="K10" i="51"/>
  <c r="N10" i="51" s="1"/>
  <c r="N9" i="51"/>
  <c r="M9" i="51"/>
  <c r="P9" i="51" s="1"/>
  <c r="L9" i="51"/>
  <c r="O9" i="51" s="1"/>
  <c r="K9" i="51"/>
  <c r="M8" i="51"/>
  <c r="P8" i="51" s="1"/>
  <c r="L8" i="51"/>
  <c r="O8" i="51" s="1"/>
  <c r="K8" i="51"/>
  <c r="N8" i="51" s="1"/>
  <c r="M7" i="51"/>
  <c r="P7" i="51" s="1"/>
  <c r="L7" i="51"/>
  <c r="O7" i="51" s="1"/>
  <c r="K7" i="51"/>
  <c r="N7" i="51" s="1"/>
  <c r="M6" i="51"/>
  <c r="P6" i="51" s="1"/>
  <c r="L6" i="51"/>
  <c r="O6" i="51" s="1"/>
  <c r="K6" i="51"/>
  <c r="N6" i="51" s="1"/>
  <c r="P5" i="51"/>
  <c r="N5" i="51"/>
  <c r="M5" i="51"/>
  <c r="L5" i="51"/>
  <c r="O5" i="51" s="1"/>
  <c r="K5" i="51"/>
  <c r="M17" i="50"/>
  <c r="P17" i="50" s="1"/>
  <c r="L17" i="50"/>
  <c r="O17" i="50" s="1"/>
  <c r="K17" i="50"/>
  <c r="N17" i="50" s="1"/>
  <c r="M16" i="50"/>
  <c r="P16" i="50" s="1"/>
  <c r="L16" i="50"/>
  <c r="O16" i="50" s="1"/>
  <c r="K16" i="50"/>
  <c r="N16" i="50" s="1"/>
  <c r="M15" i="50"/>
  <c r="P15" i="50" s="1"/>
  <c r="L15" i="50"/>
  <c r="O15" i="50" s="1"/>
  <c r="K15" i="50"/>
  <c r="N15" i="50" s="1"/>
  <c r="M14" i="50"/>
  <c r="P14" i="50" s="1"/>
  <c r="L14" i="50"/>
  <c r="O14" i="50" s="1"/>
  <c r="K14" i="50"/>
  <c r="N14" i="50" s="1"/>
  <c r="P13" i="50"/>
  <c r="O13" i="50"/>
  <c r="M13" i="50"/>
  <c r="L13" i="50"/>
  <c r="K13" i="50"/>
  <c r="N13" i="50" s="1"/>
  <c r="M12" i="50"/>
  <c r="P12" i="50" s="1"/>
  <c r="L12" i="50"/>
  <c r="O12" i="50" s="1"/>
  <c r="K12" i="50"/>
  <c r="N12" i="50" s="1"/>
  <c r="M11" i="50"/>
  <c r="P11" i="50" s="1"/>
  <c r="L11" i="50"/>
  <c r="O11" i="50" s="1"/>
  <c r="K11" i="50"/>
  <c r="N11" i="50" s="1"/>
  <c r="M10" i="50"/>
  <c r="P10" i="50" s="1"/>
  <c r="L10" i="50"/>
  <c r="O10" i="50" s="1"/>
  <c r="K10" i="50"/>
  <c r="N10" i="50" s="1"/>
  <c r="P9" i="50"/>
  <c r="M9" i="50"/>
  <c r="L9" i="50"/>
  <c r="O9" i="50" s="1"/>
  <c r="K9" i="50"/>
  <c r="N9" i="50" s="1"/>
  <c r="O8" i="50"/>
  <c r="M8" i="50"/>
  <c r="P8" i="50" s="1"/>
  <c r="L8" i="50"/>
  <c r="K8" i="50"/>
  <c r="N8" i="50" s="1"/>
  <c r="M7" i="50"/>
  <c r="P7" i="50" s="1"/>
  <c r="L7" i="50"/>
  <c r="O7" i="50" s="1"/>
  <c r="K7" i="50"/>
  <c r="N7" i="50" s="1"/>
  <c r="P6" i="50"/>
  <c r="O6" i="50"/>
  <c r="M6" i="50"/>
  <c r="L6" i="50"/>
  <c r="K6" i="50"/>
  <c r="N6" i="50" s="1"/>
  <c r="N5" i="50"/>
  <c r="M5" i="50"/>
  <c r="P5" i="50" s="1"/>
  <c r="L5" i="50"/>
  <c r="O5" i="50" s="1"/>
  <c r="K5" i="50"/>
  <c r="M17" i="49"/>
  <c r="P17" i="49" s="1"/>
  <c r="L17" i="49"/>
  <c r="O17" i="49" s="1"/>
  <c r="K17" i="49"/>
  <c r="N17" i="49" s="1"/>
  <c r="M16" i="49"/>
  <c r="P16" i="49" s="1"/>
  <c r="L16" i="49"/>
  <c r="O16" i="49" s="1"/>
  <c r="K16" i="49"/>
  <c r="N16" i="49" s="1"/>
  <c r="M15" i="49"/>
  <c r="P15" i="49" s="1"/>
  <c r="L15" i="49"/>
  <c r="O15" i="49" s="1"/>
  <c r="K15" i="49"/>
  <c r="N15" i="49" s="1"/>
  <c r="M14" i="49"/>
  <c r="P14" i="49" s="1"/>
  <c r="L14" i="49"/>
  <c r="O14" i="49" s="1"/>
  <c r="K14" i="49"/>
  <c r="N14" i="49" s="1"/>
  <c r="O13" i="49"/>
  <c r="N13" i="49"/>
  <c r="M13" i="49"/>
  <c r="P13" i="49" s="1"/>
  <c r="L13" i="49"/>
  <c r="K13" i="49"/>
  <c r="M12" i="49"/>
  <c r="P12" i="49" s="1"/>
  <c r="L12" i="49"/>
  <c r="O12" i="49" s="1"/>
  <c r="K12" i="49"/>
  <c r="N12" i="49" s="1"/>
  <c r="M11" i="49"/>
  <c r="P11" i="49" s="1"/>
  <c r="L11" i="49"/>
  <c r="O11" i="49" s="1"/>
  <c r="K11" i="49"/>
  <c r="N11" i="49" s="1"/>
  <c r="M10" i="49"/>
  <c r="P10" i="49" s="1"/>
  <c r="L10" i="49"/>
  <c r="O10" i="49" s="1"/>
  <c r="K10" i="49"/>
  <c r="N10" i="49" s="1"/>
  <c r="O9" i="49"/>
  <c r="N9" i="49"/>
  <c r="M9" i="49"/>
  <c r="P9" i="49" s="1"/>
  <c r="L9" i="49"/>
  <c r="K9" i="49"/>
  <c r="M8" i="49"/>
  <c r="P8" i="49" s="1"/>
  <c r="L8" i="49"/>
  <c r="O8" i="49" s="1"/>
  <c r="K8" i="49"/>
  <c r="N8" i="49" s="1"/>
  <c r="M7" i="49"/>
  <c r="P7" i="49" s="1"/>
  <c r="L7" i="49"/>
  <c r="O7" i="49" s="1"/>
  <c r="K7" i="49"/>
  <c r="N7" i="49" s="1"/>
  <c r="M6" i="49"/>
  <c r="P6" i="49" s="1"/>
  <c r="L6" i="49"/>
  <c r="O6" i="49" s="1"/>
  <c r="K6" i="49"/>
  <c r="N6" i="49" s="1"/>
  <c r="O5" i="49"/>
  <c r="N5" i="49"/>
  <c r="M5" i="49"/>
  <c r="P5" i="49" s="1"/>
  <c r="L5" i="49"/>
  <c r="K5" i="49"/>
  <c r="N17" i="48"/>
  <c r="M17" i="48"/>
  <c r="P17" i="48" s="1"/>
  <c r="L17" i="48"/>
  <c r="O17" i="48" s="1"/>
  <c r="K17" i="48"/>
  <c r="M16" i="48"/>
  <c r="P16" i="48" s="1"/>
  <c r="L16" i="48"/>
  <c r="O16" i="48" s="1"/>
  <c r="K16" i="48"/>
  <c r="N16" i="48" s="1"/>
  <c r="M15" i="48"/>
  <c r="P15" i="48" s="1"/>
  <c r="L15" i="48"/>
  <c r="O15" i="48" s="1"/>
  <c r="K15" i="48"/>
  <c r="N15" i="48" s="1"/>
  <c r="M14" i="48"/>
  <c r="P14" i="48" s="1"/>
  <c r="L14" i="48"/>
  <c r="O14" i="48" s="1"/>
  <c r="K14" i="48"/>
  <c r="N14" i="48" s="1"/>
  <c r="P13" i="48"/>
  <c r="O13" i="48"/>
  <c r="M13" i="48"/>
  <c r="L13" i="48"/>
  <c r="K13" i="48"/>
  <c r="N13" i="48" s="1"/>
  <c r="N12" i="48"/>
  <c r="M12" i="48"/>
  <c r="P12" i="48" s="1"/>
  <c r="L12" i="48"/>
  <c r="O12" i="48" s="1"/>
  <c r="K12" i="48"/>
  <c r="M11" i="48"/>
  <c r="P11" i="48" s="1"/>
  <c r="L11" i="48"/>
  <c r="O11" i="48" s="1"/>
  <c r="K11" i="48"/>
  <c r="N11" i="48" s="1"/>
  <c r="O10" i="48"/>
  <c r="M10" i="48"/>
  <c r="P10" i="48" s="1"/>
  <c r="L10" i="48"/>
  <c r="K10" i="48"/>
  <c r="N10" i="48" s="1"/>
  <c r="P9" i="48"/>
  <c r="M9" i="48"/>
  <c r="L9" i="48"/>
  <c r="O9" i="48" s="1"/>
  <c r="K9" i="48"/>
  <c r="N9" i="48" s="1"/>
  <c r="O8" i="48"/>
  <c r="M8" i="48"/>
  <c r="P8" i="48" s="1"/>
  <c r="L8" i="48"/>
  <c r="K8" i="48"/>
  <c r="N8" i="48" s="1"/>
  <c r="M7" i="48"/>
  <c r="P7" i="48" s="1"/>
  <c r="L7" i="48"/>
  <c r="O7" i="48" s="1"/>
  <c r="K7" i="48"/>
  <c r="N7" i="48" s="1"/>
  <c r="P6" i="48"/>
  <c r="O6" i="48"/>
  <c r="M6" i="48"/>
  <c r="L6" i="48"/>
  <c r="K6" i="48"/>
  <c r="N6" i="48" s="1"/>
  <c r="O5" i="48"/>
  <c r="N5" i="48"/>
  <c r="M5" i="48"/>
  <c r="P5" i="48" s="1"/>
  <c r="L5" i="48"/>
  <c r="K5" i="48"/>
  <c r="N17" i="47"/>
  <c r="M17" i="47"/>
  <c r="P17" i="47" s="1"/>
  <c r="L17" i="47"/>
  <c r="O17" i="47" s="1"/>
  <c r="K17" i="47"/>
  <c r="M16" i="47"/>
  <c r="P16" i="47" s="1"/>
  <c r="L16" i="47"/>
  <c r="O16" i="47" s="1"/>
  <c r="K16" i="47"/>
  <c r="N16" i="47" s="1"/>
  <c r="M15" i="47"/>
  <c r="P15" i="47" s="1"/>
  <c r="L15" i="47"/>
  <c r="O15" i="47" s="1"/>
  <c r="K15" i="47"/>
  <c r="N15" i="47" s="1"/>
  <c r="M14" i="47"/>
  <c r="P14" i="47" s="1"/>
  <c r="L14" i="47"/>
  <c r="O14" i="47" s="1"/>
  <c r="K14" i="47"/>
  <c r="N14" i="47" s="1"/>
  <c r="P13" i="47"/>
  <c r="O13" i="47"/>
  <c r="M13" i="47"/>
  <c r="L13" i="47"/>
  <c r="K13" i="47"/>
  <c r="N13" i="47" s="1"/>
  <c r="N12" i="47"/>
  <c r="M12" i="47"/>
  <c r="P12" i="47" s="1"/>
  <c r="L12" i="47"/>
  <c r="O12" i="47" s="1"/>
  <c r="K12" i="47"/>
  <c r="M11" i="47"/>
  <c r="P11" i="47" s="1"/>
  <c r="L11" i="47"/>
  <c r="O11" i="47" s="1"/>
  <c r="K11" i="47"/>
  <c r="N11" i="47" s="1"/>
  <c r="O10" i="47"/>
  <c r="M10" i="47"/>
  <c r="P10" i="47" s="1"/>
  <c r="L10" i="47"/>
  <c r="K10" i="47"/>
  <c r="N10" i="47" s="1"/>
  <c r="P9" i="47"/>
  <c r="M9" i="47"/>
  <c r="L9" i="47"/>
  <c r="O9" i="47" s="1"/>
  <c r="K9" i="47"/>
  <c r="N9" i="47" s="1"/>
  <c r="O8" i="47"/>
  <c r="M8" i="47"/>
  <c r="P8" i="47" s="1"/>
  <c r="L8" i="47"/>
  <c r="K8" i="47"/>
  <c r="N8" i="47" s="1"/>
  <c r="M7" i="47"/>
  <c r="P7" i="47" s="1"/>
  <c r="L7" i="47"/>
  <c r="O7" i="47" s="1"/>
  <c r="K7" i="47"/>
  <c r="N7" i="47" s="1"/>
  <c r="P6" i="47"/>
  <c r="O6" i="47"/>
  <c r="M6" i="47"/>
  <c r="L6" i="47"/>
  <c r="K6" i="47"/>
  <c r="N6" i="47" s="1"/>
  <c r="O5" i="47"/>
  <c r="N5" i="47"/>
  <c r="M5" i="47"/>
  <c r="P5" i="47" s="1"/>
  <c r="L5" i="47"/>
  <c r="K5" i="47"/>
  <c r="P17" i="46"/>
  <c r="O17" i="46"/>
  <c r="N17" i="46"/>
  <c r="M16" i="46"/>
  <c r="P16" i="46" s="1"/>
  <c r="L16" i="46"/>
  <c r="O16" i="46" s="1"/>
  <c r="K16" i="46"/>
  <c r="N16" i="46" s="1"/>
  <c r="M15" i="46"/>
  <c r="P15" i="46" s="1"/>
  <c r="L15" i="46"/>
  <c r="O15" i="46" s="1"/>
  <c r="K15" i="46"/>
  <c r="N15" i="46" s="1"/>
  <c r="P14" i="46"/>
  <c r="M14" i="46"/>
  <c r="L14" i="46"/>
  <c r="O14" i="46" s="1"/>
  <c r="K14" i="46"/>
  <c r="N14" i="46" s="1"/>
  <c r="N13" i="46"/>
  <c r="M13" i="46"/>
  <c r="P13" i="46" s="1"/>
  <c r="L13" i="46"/>
  <c r="O13" i="46" s="1"/>
  <c r="K13" i="46"/>
  <c r="M12" i="46"/>
  <c r="P12" i="46" s="1"/>
  <c r="L12" i="46"/>
  <c r="O12" i="46" s="1"/>
  <c r="K12" i="46"/>
  <c r="N12" i="46" s="1"/>
  <c r="M11" i="46"/>
  <c r="P11" i="46" s="1"/>
  <c r="L11" i="46"/>
  <c r="O11" i="46" s="1"/>
  <c r="K11" i="46"/>
  <c r="N11" i="46" s="1"/>
  <c r="M10" i="46"/>
  <c r="P10" i="46" s="1"/>
  <c r="L10" i="46"/>
  <c r="O10" i="46" s="1"/>
  <c r="K10" i="46"/>
  <c r="N10" i="46" s="1"/>
  <c r="O9" i="46"/>
  <c r="N9" i="46"/>
  <c r="M9" i="46"/>
  <c r="P9" i="46" s="1"/>
  <c r="L9" i="46"/>
  <c r="K9" i="46"/>
  <c r="M8" i="46"/>
  <c r="P8" i="46" s="1"/>
  <c r="L8" i="46"/>
  <c r="O8" i="46" s="1"/>
  <c r="K8" i="46"/>
  <c r="N8" i="46" s="1"/>
  <c r="M7" i="46"/>
  <c r="P7" i="46" s="1"/>
  <c r="L7" i="46"/>
  <c r="O7" i="46" s="1"/>
  <c r="K7" i="46"/>
  <c r="N7" i="46" s="1"/>
  <c r="M6" i="46"/>
  <c r="P6" i="46" s="1"/>
  <c r="L6" i="46"/>
  <c r="O6" i="46" s="1"/>
  <c r="K6" i="46"/>
  <c r="N6" i="46" s="1"/>
  <c r="O5" i="46"/>
  <c r="N5" i="46"/>
  <c r="M5" i="46"/>
  <c r="P5" i="46" s="1"/>
  <c r="L5" i="46"/>
  <c r="K5" i="46"/>
  <c r="M17" i="45"/>
  <c r="P17" i="45" s="1"/>
  <c r="L17" i="45"/>
  <c r="O17" i="45" s="1"/>
  <c r="K17" i="45"/>
  <c r="N17" i="45" s="1"/>
  <c r="M16" i="45"/>
  <c r="P16" i="45" s="1"/>
  <c r="L16" i="45"/>
  <c r="O16" i="45" s="1"/>
  <c r="K16" i="45"/>
  <c r="N16" i="45" s="1"/>
  <c r="M15" i="45"/>
  <c r="P15" i="45" s="1"/>
  <c r="L15" i="45"/>
  <c r="O15" i="45" s="1"/>
  <c r="K15" i="45"/>
  <c r="N15" i="45" s="1"/>
  <c r="M14" i="45"/>
  <c r="P14" i="45" s="1"/>
  <c r="L14" i="45"/>
  <c r="O14" i="45" s="1"/>
  <c r="K14" i="45"/>
  <c r="N14" i="45" s="1"/>
  <c r="P13" i="45"/>
  <c r="O13" i="45"/>
  <c r="M13" i="45"/>
  <c r="L13" i="45"/>
  <c r="K13" i="45"/>
  <c r="N13" i="45" s="1"/>
  <c r="M12" i="45"/>
  <c r="P12" i="45" s="1"/>
  <c r="L12" i="45"/>
  <c r="O12" i="45" s="1"/>
  <c r="K12" i="45"/>
  <c r="N12" i="45" s="1"/>
  <c r="M11" i="45"/>
  <c r="P11" i="45" s="1"/>
  <c r="L11" i="45"/>
  <c r="O11" i="45" s="1"/>
  <c r="K11" i="45"/>
  <c r="N11" i="45" s="1"/>
  <c r="M10" i="45"/>
  <c r="P10" i="45" s="1"/>
  <c r="L10" i="45"/>
  <c r="O10" i="45" s="1"/>
  <c r="K10" i="45"/>
  <c r="N10" i="45" s="1"/>
  <c r="P9" i="45"/>
  <c r="M9" i="45"/>
  <c r="L9" i="45"/>
  <c r="O9" i="45" s="1"/>
  <c r="K9" i="45"/>
  <c r="N9" i="45" s="1"/>
  <c r="O8" i="45"/>
  <c r="M8" i="45"/>
  <c r="P8" i="45" s="1"/>
  <c r="L8" i="45"/>
  <c r="K8" i="45"/>
  <c r="N8" i="45" s="1"/>
  <c r="M7" i="45"/>
  <c r="P7" i="45" s="1"/>
  <c r="L7" i="45"/>
  <c r="O7" i="45" s="1"/>
  <c r="K7" i="45"/>
  <c r="N7" i="45" s="1"/>
  <c r="P6" i="45"/>
  <c r="O6" i="45"/>
  <c r="M6" i="45"/>
  <c r="L6" i="45"/>
  <c r="K6" i="45"/>
  <c r="N6" i="45" s="1"/>
  <c r="N5" i="45"/>
  <c r="M5" i="45"/>
  <c r="P5" i="45" s="1"/>
  <c r="L5" i="45"/>
  <c r="O5" i="45" s="1"/>
  <c r="K5" i="45"/>
  <c r="M17" i="44"/>
  <c r="P17" i="44" s="1"/>
  <c r="L17" i="44"/>
  <c r="O17" i="44" s="1"/>
  <c r="K17" i="44"/>
  <c r="N17" i="44" s="1"/>
  <c r="M16" i="44"/>
  <c r="P16" i="44" s="1"/>
  <c r="L16" i="44"/>
  <c r="O16" i="44" s="1"/>
  <c r="K16" i="44"/>
  <c r="N16" i="44" s="1"/>
  <c r="M15" i="44"/>
  <c r="P15" i="44" s="1"/>
  <c r="L15" i="44"/>
  <c r="O15" i="44" s="1"/>
  <c r="K15" i="44"/>
  <c r="N15" i="44" s="1"/>
  <c r="O14" i="44"/>
  <c r="N14" i="44"/>
  <c r="M14" i="44"/>
  <c r="P14" i="44" s="1"/>
  <c r="L14" i="44"/>
  <c r="K14" i="44"/>
  <c r="P13" i="44"/>
  <c r="N13" i="44"/>
  <c r="M13" i="44"/>
  <c r="L13" i="44"/>
  <c r="O13" i="44" s="1"/>
  <c r="K13" i="44"/>
  <c r="M12" i="44"/>
  <c r="P12" i="44" s="1"/>
  <c r="L12" i="44"/>
  <c r="O12" i="44" s="1"/>
  <c r="K12" i="44"/>
  <c r="N12" i="44" s="1"/>
  <c r="P11" i="44"/>
  <c r="M11" i="44"/>
  <c r="L11" i="44"/>
  <c r="O11" i="44" s="1"/>
  <c r="K11" i="44"/>
  <c r="N11" i="44" s="1"/>
  <c r="N10" i="44"/>
  <c r="M10" i="44"/>
  <c r="P10" i="44" s="1"/>
  <c r="L10" i="44"/>
  <c r="O10" i="44" s="1"/>
  <c r="K10" i="44"/>
  <c r="P9" i="44"/>
  <c r="O9" i="44"/>
  <c r="M9" i="44"/>
  <c r="L9" i="44"/>
  <c r="K9" i="44"/>
  <c r="N9" i="44" s="1"/>
  <c r="N8" i="44"/>
  <c r="M8" i="44"/>
  <c r="P8" i="44" s="1"/>
  <c r="L8" i="44"/>
  <c r="O8" i="44" s="1"/>
  <c r="K8" i="44"/>
  <c r="M7" i="44"/>
  <c r="P7" i="44" s="1"/>
  <c r="L7" i="44"/>
  <c r="O7" i="44" s="1"/>
  <c r="K7" i="44"/>
  <c r="N7" i="44" s="1"/>
  <c r="P6" i="44"/>
  <c r="O6" i="44"/>
  <c r="N6" i="44"/>
  <c r="M6" i="44"/>
  <c r="L6" i="44"/>
  <c r="K6" i="44"/>
  <c r="P5" i="44"/>
  <c r="N5" i="44"/>
  <c r="M5" i="44"/>
  <c r="L5" i="44"/>
  <c r="O5" i="44" s="1"/>
  <c r="K5" i="44"/>
  <c r="M17" i="43"/>
  <c r="P17" i="43" s="1"/>
  <c r="L17" i="43"/>
  <c r="O17" i="43" s="1"/>
  <c r="K17" i="43"/>
  <c r="N17" i="43" s="1"/>
  <c r="M16" i="43"/>
  <c r="P16" i="43" s="1"/>
  <c r="L16" i="43"/>
  <c r="O16" i="43" s="1"/>
  <c r="K16" i="43"/>
  <c r="N16" i="43" s="1"/>
  <c r="M15" i="43"/>
  <c r="P15" i="43" s="1"/>
  <c r="L15" i="43"/>
  <c r="O15" i="43" s="1"/>
  <c r="K15" i="43"/>
  <c r="N15" i="43" s="1"/>
  <c r="M14" i="43"/>
  <c r="P14" i="43" s="1"/>
  <c r="L14" i="43"/>
  <c r="O14" i="43" s="1"/>
  <c r="K14" i="43"/>
  <c r="N14" i="43" s="1"/>
  <c r="P13" i="43"/>
  <c r="O13" i="43"/>
  <c r="M13" i="43"/>
  <c r="L13" i="43"/>
  <c r="K13" i="43"/>
  <c r="N13" i="43" s="1"/>
  <c r="M12" i="43"/>
  <c r="P12" i="43" s="1"/>
  <c r="L12" i="43"/>
  <c r="O12" i="43" s="1"/>
  <c r="K12" i="43"/>
  <c r="N12" i="43" s="1"/>
  <c r="M11" i="43"/>
  <c r="P11" i="43" s="1"/>
  <c r="L11" i="43"/>
  <c r="O11" i="43" s="1"/>
  <c r="K11" i="43"/>
  <c r="N11" i="43" s="1"/>
  <c r="M10" i="43"/>
  <c r="P10" i="43" s="1"/>
  <c r="L10" i="43"/>
  <c r="O10" i="43" s="1"/>
  <c r="K10" i="43"/>
  <c r="N10" i="43" s="1"/>
  <c r="P9" i="43"/>
  <c r="M9" i="43"/>
  <c r="L9" i="43"/>
  <c r="O9" i="43" s="1"/>
  <c r="K9" i="43"/>
  <c r="N9" i="43" s="1"/>
  <c r="O8" i="43"/>
  <c r="M8" i="43"/>
  <c r="P8" i="43" s="1"/>
  <c r="L8" i="43"/>
  <c r="K8" i="43"/>
  <c r="N8" i="43" s="1"/>
  <c r="M7" i="43"/>
  <c r="P7" i="43" s="1"/>
  <c r="L7" i="43"/>
  <c r="O7" i="43" s="1"/>
  <c r="K7" i="43"/>
  <c r="N7" i="43" s="1"/>
  <c r="P6" i="43"/>
  <c r="O6" i="43"/>
  <c r="M6" i="43"/>
  <c r="L6" i="43"/>
  <c r="K6" i="43"/>
  <c r="N6" i="43" s="1"/>
  <c r="N5" i="43"/>
  <c r="M5" i="43"/>
  <c r="P5" i="43" s="1"/>
  <c r="L5" i="43"/>
  <c r="O5" i="43" s="1"/>
  <c r="K5" i="43"/>
  <c r="M17" i="42"/>
  <c r="P17" i="42" s="1"/>
  <c r="L17" i="42"/>
  <c r="O17" i="42" s="1"/>
  <c r="K17" i="42"/>
  <c r="N17" i="42" s="1"/>
  <c r="M16" i="42"/>
  <c r="P16" i="42" s="1"/>
  <c r="L16" i="42"/>
  <c r="O16" i="42" s="1"/>
  <c r="K16" i="42"/>
  <c r="N16" i="42" s="1"/>
  <c r="M15" i="42"/>
  <c r="P15" i="42" s="1"/>
  <c r="L15" i="42"/>
  <c r="O15" i="42" s="1"/>
  <c r="K15" i="42"/>
  <c r="N15" i="42" s="1"/>
  <c r="M14" i="42"/>
  <c r="P14" i="42" s="1"/>
  <c r="L14" i="42"/>
  <c r="O14" i="42" s="1"/>
  <c r="K14" i="42"/>
  <c r="N14" i="42" s="1"/>
  <c r="M13" i="42"/>
  <c r="P13" i="42" s="1"/>
  <c r="L13" i="42"/>
  <c r="O13" i="42" s="1"/>
  <c r="K13" i="42"/>
  <c r="N13" i="42" s="1"/>
  <c r="M12" i="42"/>
  <c r="P12" i="42" s="1"/>
  <c r="L12" i="42"/>
  <c r="O12" i="42" s="1"/>
  <c r="K12" i="42"/>
  <c r="N12" i="42" s="1"/>
  <c r="M11" i="42"/>
  <c r="P11" i="42" s="1"/>
  <c r="L11" i="42"/>
  <c r="O11" i="42" s="1"/>
  <c r="K11" i="42"/>
  <c r="N11" i="42" s="1"/>
  <c r="M10" i="42"/>
  <c r="P10" i="42" s="1"/>
  <c r="L10" i="42"/>
  <c r="O10" i="42" s="1"/>
  <c r="K10" i="42"/>
  <c r="N10" i="42" s="1"/>
  <c r="M9" i="42"/>
  <c r="P9" i="42" s="1"/>
  <c r="L9" i="42"/>
  <c r="O9" i="42" s="1"/>
  <c r="K9" i="42"/>
  <c r="N9" i="42" s="1"/>
  <c r="M8" i="42"/>
  <c r="P8" i="42" s="1"/>
  <c r="L8" i="42"/>
  <c r="O8" i="42" s="1"/>
  <c r="K8" i="42"/>
  <c r="N8" i="42" s="1"/>
  <c r="M7" i="42"/>
  <c r="P7" i="42" s="1"/>
  <c r="L7" i="42"/>
  <c r="O7" i="42" s="1"/>
  <c r="K7" i="42"/>
  <c r="N7" i="42" s="1"/>
  <c r="M6" i="42"/>
  <c r="P6" i="42" s="1"/>
  <c r="L6" i="42"/>
  <c r="O6" i="42" s="1"/>
  <c r="K6" i="42"/>
  <c r="N6" i="42" s="1"/>
  <c r="M5" i="42"/>
  <c r="P5" i="42" s="1"/>
  <c r="L5" i="42"/>
  <c r="O5" i="42" s="1"/>
  <c r="K5" i="42"/>
  <c r="N5" i="42" s="1"/>
  <c r="M17" i="41"/>
  <c r="P17" i="41" s="1"/>
  <c r="L17" i="41"/>
  <c r="O17" i="41" s="1"/>
  <c r="K17" i="41"/>
  <c r="N17" i="41" s="1"/>
  <c r="M16" i="41"/>
  <c r="P16" i="41" s="1"/>
  <c r="L16" i="41"/>
  <c r="O16" i="41" s="1"/>
  <c r="K16" i="41"/>
  <c r="N16" i="41" s="1"/>
  <c r="M15" i="41"/>
  <c r="P15" i="41" s="1"/>
  <c r="L15" i="41"/>
  <c r="O15" i="41" s="1"/>
  <c r="K15" i="41"/>
  <c r="N15" i="41" s="1"/>
  <c r="M14" i="41"/>
  <c r="P14" i="41" s="1"/>
  <c r="L14" i="41"/>
  <c r="O14" i="41" s="1"/>
  <c r="K14" i="41"/>
  <c r="N14" i="41" s="1"/>
  <c r="M13" i="41"/>
  <c r="P13" i="41" s="1"/>
  <c r="L13" i="41"/>
  <c r="O13" i="41" s="1"/>
  <c r="K13" i="41"/>
  <c r="N13" i="41" s="1"/>
  <c r="M12" i="41"/>
  <c r="P12" i="41" s="1"/>
  <c r="L12" i="41"/>
  <c r="O12" i="41" s="1"/>
  <c r="K12" i="41"/>
  <c r="N12" i="41" s="1"/>
  <c r="M11" i="41"/>
  <c r="P11" i="41" s="1"/>
  <c r="L11" i="41"/>
  <c r="O11" i="41" s="1"/>
  <c r="K11" i="41"/>
  <c r="N11" i="41" s="1"/>
  <c r="M10" i="41"/>
  <c r="P10" i="41" s="1"/>
  <c r="L10" i="41"/>
  <c r="O10" i="41" s="1"/>
  <c r="K10" i="41"/>
  <c r="N10" i="41" s="1"/>
  <c r="M9" i="41"/>
  <c r="P9" i="41" s="1"/>
  <c r="L9" i="41"/>
  <c r="O9" i="41" s="1"/>
  <c r="K9" i="41"/>
  <c r="N9" i="41" s="1"/>
  <c r="M8" i="41"/>
  <c r="P8" i="41" s="1"/>
  <c r="L8" i="41"/>
  <c r="O8" i="41" s="1"/>
  <c r="K8" i="41"/>
  <c r="N8" i="41" s="1"/>
  <c r="M7" i="41"/>
  <c r="P7" i="41" s="1"/>
  <c r="L7" i="41"/>
  <c r="O7" i="41" s="1"/>
  <c r="K7" i="41"/>
  <c r="N7" i="41" s="1"/>
  <c r="O6" i="41"/>
  <c r="M6" i="41"/>
  <c r="P6" i="41" s="1"/>
  <c r="L6" i="41"/>
  <c r="K6" i="41"/>
  <c r="N6" i="41" s="1"/>
  <c r="M5" i="41"/>
  <c r="P5" i="41" s="1"/>
  <c r="L5" i="41"/>
  <c r="O5" i="41" s="1"/>
  <c r="K5" i="41"/>
  <c r="N5" i="41" s="1"/>
  <c r="O17" i="40"/>
  <c r="M17" i="40"/>
  <c r="P17" i="40" s="1"/>
  <c r="L17" i="40"/>
  <c r="K17" i="40"/>
  <c r="N17" i="40" s="1"/>
  <c r="M16" i="40"/>
  <c r="P16" i="40" s="1"/>
  <c r="L16" i="40"/>
  <c r="O16" i="40" s="1"/>
  <c r="K16" i="40"/>
  <c r="N16" i="40" s="1"/>
  <c r="M15" i="40"/>
  <c r="P15" i="40" s="1"/>
  <c r="L15" i="40"/>
  <c r="O15" i="40" s="1"/>
  <c r="K15" i="40"/>
  <c r="N15" i="40" s="1"/>
  <c r="M14" i="40"/>
  <c r="P14" i="40" s="1"/>
  <c r="L14" i="40"/>
  <c r="O14" i="40" s="1"/>
  <c r="K14" i="40"/>
  <c r="N14" i="40" s="1"/>
  <c r="P13" i="40"/>
  <c r="O13" i="40"/>
  <c r="M13" i="40"/>
  <c r="L13" i="40"/>
  <c r="K13" i="40"/>
  <c r="N13" i="40" s="1"/>
  <c r="O12" i="40"/>
  <c r="M12" i="40"/>
  <c r="P12" i="40" s="1"/>
  <c r="L12" i="40"/>
  <c r="K12" i="40"/>
  <c r="N12" i="40" s="1"/>
  <c r="M11" i="40"/>
  <c r="P11" i="40" s="1"/>
  <c r="L11" i="40"/>
  <c r="O11" i="40" s="1"/>
  <c r="K11" i="40"/>
  <c r="N11" i="40" s="1"/>
  <c r="P10" i="40"/>
  <c r="M10" i="40"/>
  <c r="L10" i="40"/>
  <c r="O10" i="40" s="1"/>
  <c r="K10" i="40"/>
  <c r="N10" i="40" s="1"/>
  <c r="M9" i="40"/>
  <c r="P9" i="40" s="1"/>
  <c r="L9" i="40"/>
  <c r="O9" i="40" s="1"/>
  <c r="K9" i="40"/>
  <c r="N9" i="40" s="1"/>
  <c r="O8" i="40"/>
  <c r="M8" i="40"/>
  <c r="P8" i="40" s="1"/>
  <c r="L8" i="40"/>
  <c r="K8" i="40"/>
  <c r="N8" i="40" s="1"/>
  <c r="M7" i="40"/>
  <c r="P7" i="40" s="1"/>
  <c r="L7" i="40"/>
  <c r="O7" i="40" s="1"/>
  <c r="K7" i="40"/>
  <c r="N7" i="40" s="1"/>
  <c r="P6" i="40"/>
  <c r="O6" i="40"/>
  <c r="M6" i="40"/>
  <c r="L6" i="40"/>
  <c r="K6" i="40"/>
  <c r="N6" i="40" s="1"/>
  <c r="P5" i="40"/>
  <c r="N5" i="40"/>
  <c r="M5" i="40"/>
  <c r="L5" i="40"/>
  <c r="O5" i="40" s="1"/>
  <c r="K5" i="40"/>
  <c r="M17" i="39"/>
  <c r="P17" i="39" s="1"/>
  <c r="L17" i="39"/>
  <c r="O17" i="39" s="1"/>
  <c r="K17" i="39"/>
  <c r="N17" i="39" s="1"/>
  <c r="M16" i="39"/>
  <c r="P16" i="39" s="1"/>
  <c r="L16" i="39"/>
  <c r="O16" i="39" s="1"/>
  <c r="K16" i="39"/>
  <c r="N16" i="39" s="1"/>
  <c r="M15" i="39"/>
  <c r="P15" i="39" s="1"/>
  <c r="L15" i="39"/>
  <c r="O15" i="39" s="1"/>
  <c r="K15" i="39"/>
  <c r="N15" i="39" s="1"/>
  <c r="M14" i="39"/>
  <c r="P14" i="39" s="1"/>
  <c r="L14" i="39"/>
  <c r="O14" i="39" s="1"/>
  <c r="K14" i="39"/>
  <c r="N14" i="39" s="1"/>
  <c r="O13" i="39"/>
  <c r="N13" i="39"/>
  <c r="M13" i="39"/>
  <c r="P13" i="39" s="1"/>
  <c r="L13" i="39"/>
  <c r="K13" i="39"/>
  <c r="M12" i="39"/>
  <c r="P12" i="39" s="1"/>
  <c r="L12" i="39"/>
  <c r="O12" i="39" s="1"/>
  <c r="K12" i="39"/>
  <c r="N12" i="39" s="1"/>
  <c r="M11" i="39"/>
  <c r="P11" i="39" s="1"/>
  <c r="L11" i="39"/>
  <c r="O11" i="39" s="1"/>
  <c r="K11" i="39"/>
  <c r="N11" i="39" s="1"/>
  <c r="M10" i="39"/>
  <c r="P10" i="39" s="1"/>
  <c r="L10" i="39"/>
  <c r="O10" i="39" s="1"/>
  <c r="K10" i="39"/>
  <c r="N10" i="39" s="1"/>
  <c r="O9" i="39"/>
  <c r="N9" i="39"/>
  <c r="M9" i="39"/>
  <c r="P9" i="39" s="1"/>
  <c r="L9" i="39"/>
  <c r="K9" i="39"/>
  <c r="M8" i="39"/>
  <c r="P8" i="39" s="1"/>
  <c r="L8" i="39"/>
  <c r="O8" i="39" s="1"/>
  <c r="K8" i="39"/>
  <c r="N8" i="39" s="1"/>
  <c r="M7" i="39"/>
  <c r="P7" i="39" s="1"/>
  <c r="L7" i="39"/>
  <c r="O7" i="39" s="1"/>
  <c r="K7" i="39"/>
  <c r="N7" i="39" s="1"/>
  <c r="M6" i="39"/>
  <c r="P6" i="39" s="1"/>
  <c r="L6" i="39"/>
  <c r="O6" i="39" s="1"/>
  <c r="K6" i="39"/>
  <c r="N6" i="39" s="1"/>
  <c r="O5" i="39"/>
  <c r="N5" i="39"/>
  <c r="M5" i="39"/>
  <c r="P5" i="39" s="1"/>
  <c r="L5" i="39"/>
  <c r="K5" i="39"/>
  <c r="M17" i="37"/>
  <c r="P17" i="37" s="1"/>
  <c r="L17" i="37"/>
  <c r="O17" i="37" s="1"/>
  <c r="K17" i="37"/>
  <c r="N17" i="37" s="1"/>
  <c r="P16" i="37"/>
  <c r="O16" i="37"/>
  <c r="N16" i="37"/>
  <c r="M15" i="37"/>
  <c r="P15" i="37" s="1"/>
  <c r="L15" i="37"/>
  <c r="O15" i="37" s="1"/>
  <c r="K15" i="37"/>
  <c r="N15" i="37" s="1"/>
  <c r="M14" i="37"/>
  <c r="P14" i="37" s="1"/>
  <c r="L14" i="37"/>
  <c r="O14" i="37" s="1"/>
  <c r="K14" i="37"/>
  <c r="N14" i="37" s="1"/>
  <c r="M13" i="37"/>
  <c r="P13" i="37" s="1"/>
  <c r="L13" i="37"/>
  <c r="O13" i="37" s="1"/>
  <c r="K13" i="37"/>
  <c r="N13" i="37" s="1"/>
  <c r="O12" i="37"/>
  <c r="M12" i="37"/>
  <c r="P12" i="37" s="1"/>
  <c r="L12" i="37"/>
  <c r="K12" i="37"/>
  <c r="N12" i="37" s="1"/>
  <c r="M11" i="37"/>
  <c r="P11" i="37" s="1"/>
  <c r="L11" i="37"/>
  <c r="O11" i="37" s="1"/>
  <c r="K11" i="37"/>
  <c r="N11" i="37" s="1"/>
  <c r="O10" i="37"/>
  <c r="M10" i="37"/>
  <c r="P10" i="37" s="1"/>
  <c r="L10" i="37"/>
  <c r="K10" i="37"/>
  <c r="N10" i="37" s="1"/>
  <c r="O9" i="37"/>
  <c r="M9" i="37"/>
  <c r="P9" i="37" s="1"/>
  <c r="L9" i="37"/>
  <c r="K9" i="37"/>
  <c r="N9" i="37" s="1"/>
  <c r="O8" i="37"/>
  <c r="M8" i="37"/>
  <c r="P8" i="37" s="1"/>
  <c r="L8" i="37"/>
  <c r="K8" i="37"/>
  <c r="N8" i="37" s="1"/>
  <c r="M7" i="37"/>
  <c r="P7" i="37" s="1"/>
  <c r="L7" i="37"/>
  <c r="O7" i="37" s="1"/>
  <c r="K7" i="37"/>
  <c r="N7" i="37" s="1"/>
  <c r="M6" i="37"/>
  <c r="P6" i="37" s="1"/>
  <c r="L6" i="37"/>
  <c r="O6" i="37" s="1"/>
  <c r="K6" i="37"/>
  <c r="N6" i="37" s="1"/>
  <c r="M5" i="37"/>
  <c r="P5" i="37" s="1"/>
  <c r="L5" i="37"/>
  <c r="O5" i="37" s="1"/>
  <c r="K5" i="37"/>
  <c r="N5" i="37" s="1"/>
  <c r="M17" i="38"/>
  <c r="P17" i="38" s="1"/>
  <c r="L17" i="38"/>
  <c r="O17" i="38" s="1"/>
  <c r="K17" i="38"/>
  <c r="N17" i="38" s="1"/>
  <c r="M16" i="38"/>
  <c r="P16" i="38" s="1"/>
  <c r="L16" i="38"/>
  <c r="O16" i="38" s="1"/>
  <c r="K16" i="38"/>
  <c r="N16" i="38" s="1"/>
  <c r="M15" i="38"/>
  <c r="P15" i="38" s="1"/>
  <c r="L15" i="38"/>
  <c r="O15" i="38" s="1"/>
  <c r="K15" i="38"/>
  <c r="N15" i="38" s="1"/>
  <c r="M14" i="38"/>
  <c r="P14" i="38" s="1"/>
  <c r="L14" i="38"/>
  <c r="O14" i="38" s="1"/>
  <c r="K14" i="38"/>
  <c r="N14" i="38" s="1"/>
  <c r="O13" i="38"/>
  <c r="N13" i="38"/>
  <c r="M13" i="38"/>
  <c r="P13" i="38" s="1"/>
  <c r="L13" i="38"/>
  <c r="K13" i="38"/>
  <c r="M12" i="38"/>
  <c r="P12" i="38" s="1"/>
  <c r="L12" i="38"/>
  <c r="O12" i="38" s="1"/>
  <c r="K12" i="38"/>
  <c r="N12" i="38" s="1"/>
  <c r="M11" i="38"/>
  <c r="P11" i="38" s="1"/>
  <c r="L11" i="38"/>
  <c r="O11" i="38" s="1"/>
  <c r="K11" i="38"/>
  <c r="N11" i="38" s="1"/>
  <c r="M10" i="38"/>
  <c r="P10" i="38" s="1"/>
  <c r="L10" i="38"/>
  <c r="O10" i="38" s="1"/>
  <c r="K10" i="38"/>
  <c r="N10" i="38" s="1"/>
  <c r="O9" i="38"/>
  <c r="N9" i="38"/>
  <c r="M9" i="38"/>
  <c r="P9" i="38" s="1"/>
  <c r="L9" i="38"/>
  <c r="K9" i="38"/>
  <c r="M8" i="38"/>
  <c r="P8" i="38" s="1"/>
  <c r="L8" i="38"/>
  <c r="O8" i="38" s="1"/>
  <c r="K8" i="38"/>
  <c r="N8" i="38" s="1"/>
  <c r="M7" i="38"/>
  <c r="P7" i="38" s="1"/>
  <c r="L7" i="38"/>
  <c r="O7" i="38" s="1"/>
  <c r="K7" i="38"/>
  <c r="N7" i="38" s="1"/>
  <c r="M6" i="38"/>
  <c r="P6" i="38" s="1"/>
  <c r="L6" i="38"/>
  <c r="O6" i="38" s="1"/>
  <c r="K6" i="38"/>
  <c r="N6" i="38" s="1"/>
  <c r="O5" i="38"/>
  <c r="N5" i="38"/>
  <c r="M5" i="38"/>
  <c r="P5" i="38" s="1"/>
  <c r="L5" i="38"/>
  <c r="K5" i="38"/>
  <c r="M17" i="36"/>
  <c r="P17" i="36" s="1"/>
  <c r="L17" i="36"/>
  <c r="O17" i="36" s="1"/>
  <c r="K17" i="36"/>
  <c r="N17" i="36" s="1"/>
  <c r="M16" i="36"/>
  <c r="P16" i="36" s="1"/>
  <c r="L16" i="36"/>
  <c r="O16" i="36" s="1"/>
  <c r="K16" i="36"/>
  <c r="N16" i="36" s="1"/>
  <c r="M15" i="36"/>
  <c r="P15" i="36" s="1"/>
  <c r="L15" i="36"/>
  <c r="O15" i="36" s="1"/>
  <c r="K15" i="36"/>
  <c r="N15" i="36" s="1"/>
  <c r="O14" i="36"/>
  <c r="M14" i="36"/>
  <c r="P14" i="36" s="1"/>
  <c r="L14" i="36"/>
  <c r="K14" i="36"/>
  <c r="N14" i="36" s="1"/>
  <c r="M13" i="36"/>
  <c r="P13" i="36" s="1"/>
  <c r="L13" i="36"/>
  <c r="O13" i="36" s="1"/>
  <c r="K13" i="36"/>
  <c r="N13" i="36" s="1"/>
  <c r="O12" i="36"/>
  <c r="M12" i="36"/>
  <c r="P12" i="36" s="1"/>
  <c r="L12" i="36"/>
  <c r="K12" i="36"/>
  <c r="N12" i="36" s="1"/>
  <c r="M11" i="36"/>
  <c r="P11" i="36" s="1"/>
  <c r="L11" i="36"/>
  <c r="O11" i="36" s="1"/>
  <c r="K11" i="36"/>
  <c r="N11" i="36" s="1"/>
  <c r="O10" i="36"/>
  <c r="M10" i="36"/>
  <c r="P10" i="36" s="1"/>
  <c r="L10" i="36"/>
  <c r="K10" i="36"/>
  <c r="N10" i="36" s="1"/>
  <c r="M9" i="36"/>
  <c r="P9" i="36" s="1"/>
  <c r="L9" i="36"/>
  <c r="O9" i="36" s="1"/>
  <c r="K9" i="36"/>
  <c r="N9" i="36" s="1"/>
  <c r="O8" i="36"/>
  <c r="M8" i="36"/>
  <c r="P8" i="36" s="1"/>
  <c r="L8" i="36"/>
  <c r="K8" i="36"/>
  <c r="N8" i="36" s="1"/>
  <c r="M7" i="36"/>
  <c r="P7" i="36" s="1"/>
  <c r="L7" i="36"/>
  <c r="O7" i="36" s="1"/>
  <c r="K7" i="36"/>
  <c r="N7" i="36" s="1"/>
  <c r="M6" i="36"/>
  <c r="P6" i="36" s="1"/>
  <c r="L6" i="36"/>
  <c r="O6" i="36" s="1"/>
  <c r="K6" i="36"/>
  <c r="N6" i="36" s="1"/>
  <c r="M5" i="36"/>
  <c r="P5" i="36" s="1"/>
  <c r="L5" i="36"/>
  <c r="O5" i="36" s="1"/>
  <c r="K5" i="36"/>
  <c r="N5" i="36" s="1"/>
  <c r="M17" i="35"/>
  <c r="P17" i="35" s="1"/>
  <c r="L17" i="35"/>
  <c r="O17" i="35" s="1"/>
  <c r="K17" i="35"/>
  <c r="N17" i="35" s="1"/>
  <c r="M16" i="35"/>
  <c r="P16" i="35" s="1"/>
  <c r="L16" i="35"/>
  <c r="O16" i="35" s="1"/>
  <c r="K16" i="35"/>
  <c r="N16" i="35" s="1"/>
  <c r="M15" i="35"/>
  <c r="P15" i="35" s="1"/>
  <c r="L15" i="35"/>
  <c r="O15" i="35" s="1"/>
  <c r="K15" i="35"/>
  <c r="N15" i="35" s="1"/>
  <c r="M14" i="35"/>
  <c r="P14" i="35" s="1"/>
  <c r="L14" i="35"/>
  <c r="O14" i="35" s="1"/>
  <c r="K14" i="35"/>
  <c r="N14" i="35" s="1"/>
  <c r="P13" i="35"/>
  <c r="O13" i="35"/>
  <c r="M13" i="35"/>
  <c r="L13" i="35"/>
  <c r="K13" i="35"/>
  <c r="N13" i="35" s="1"/>
  <c r="M12" i="35"/>
  <c r="P12" i="35" s="1"/>
  <c r="L12" i="35"/>
  <c r="O12" i="35" s="1"/>
  <c r="K12" i="35"/>
  <c r="N12" i="35" s="1"/>
  <c r="M11" i="35"/>
  <c r="P11" i="35" s="1"/>
  <c r="L11" i="35"/>
  <c r="O11" i="35" s="1"/>
  <c r="K11" i="35"/>
  <c r="N11" i="35" s="1"/>
  <c r="M10" i="35"/>
  <c r="P10" i="35" s="1"/>
  <c r="L10" i="35"/>
  <c r="O10" i="35" s="1"/>
  <c r="K10" i="35"/>
  <c r="N10" i="35" s="1"/>
  <c r="M9" i="35"/>
  <c r="P9" i="35" s="1"/>
  <c r="L9" i="35"/>
  <c r="O9" i="35" s="1"/>
  <c r="K9" i="35"/>
  <c r="N9" i="35" s="1"/>
  <c r="N8" i="35"/>
  <c r="M8" i="35"/>
  <c r="P8" i="35" s="1"/>
  <c r="L8" i="35"/>
  <c r="O8" i="35" s="1"/>
  <c r="K8" i="35"/>
  <c r="M7" i="35"/>
  <c r="P7" i="35" s="1"/>
  <c r="L7" i="35"/>
  <c r="O7" i="35" s="1"/>
  <c r="K7" i="35"/>
  <c r="N7" i="35" s="1"/>
  <c r="O6" i="35"/>
  <c r="M6" i="35"/>
  <c r="P6" i="35" s="1"/>
  <c r="L6" i="35"/>
  <c r="K6" i="35"/>
  <c r="N6" i="35" s="1"/>
  <c r="M5" i="35"/>
  <c r="P5" i="35" s="1"/>
  <c r="L5" i="35"/>
  <c r="O5" i="35" s="1"/>
  <c r="K5" i="35"/>
  <c r="N5" i="35" s="1"/>
  <c r="P17" i="34"/>
  <c r="M17" i="34"/>
  <c r="L17" i="34"/>
  <c r="O17" i="34" s="1"/>
  <c r="K17" i="34"/>
  <c r="N17" i="34" s="1"/>
  <c r="M16" i="34"/>
  <c r="P16" i="34" s="1"/>
  <c r="L16" i="34"/>
  <c r="O16" i="34" s="1"/>
  <c r="K16" i="34"/>
  <c r="N16" i="34" s="1"/>
  <c r="M15" i="34"/>
  <c r="P15" i="34" s="1"/>
  <c r="L15" i="34"/>
  <c r="O15" i="34" s="1"/>
  <c r="K15" i="34"/>
  <c r="N15" i="34" s="1"/>
  <c r="M14" i="34"/>
  <c r="P14" i="34" s="1"/>
  <c r="L14" i="34"/>
  <c r="O14" i="34" s="1"/>
  <c r="K14" i="34"/>
  <c r="N14" i="34" s="1"/>
  <c r="P13" i="34"/>
  <c r="O13" i="34"/>
  <c r="M13" i="34"/>
  <c r="L13" i="34"/>
  <c r="K13" i="34"/>
  <c r="N13" i="34" s="1"/>
  <c r="N12" i="34"/>
  <c r="M12" i="34"/>
  <c r="P12" i="34" s="1"/>
  <c r="L12" i="34"/>
  <c r="O12" i="34" s="1"/>
  <c r="K12" i="34"/>
  <c r="M11" i="34"/>
  <c r="P11" i="34" s="1"/>
  <c r="L11" i="34"/>
  <c r="O11" i="34" s="1"/>
  <c r="K11" i="34"/>
  <c r="N11" i="34" s="1"/>
  <c r="O10" i="34"/>
  <c r="M10" i="34"/>
  <c r="P10" i="34" s="1"/>
  <c r="L10" i="34"/>
  <c r="K10" i="34"/>
  <c r="N10" i="34" s="1"/>
  <c r="M9" i="34"/>
  <c r="P9" i="34" s="1"/>
  <c r="L9" i="34"/>
  <c r="O9" i="34" s="1"/>
  <c r="K9" i="34"/>
  <c r="N9" i="34" s="1"/>
  <c r="N8" i="34"/>
  <c r="M8" i="34"/>
  <c r="P8" i="34" s="1"/>
  <c r="L8" i="34"/>
  <c r="O8" i="34" s="1"/>
  <c r="K8" i="34"/>
  <c r="M7" i="34"/>
  <c r="P7" i="34" s="1"/>
  <c r="L7" i="34"/>
  <c r="O7" i="34" s="1"/>
  <c r="K7" i="34"/>
  <c r="N7" i="34" s="1"/>
  <c r="M6" i="34"/>
  <c r="P6" i="34" s="1"/>
  <c r="L6" i="34"/>
  <c r="O6" i="34" s="1"/>
  <c r="K6" i="34"/>
  <c r="N6" i="34" s="1"/>
  <c r="N5" i="34"/>
  <c r="M5" i="34"/>
  <c r="P5" i="34" s="1"/>
  <c r="L5" i="34"/>
  <c r="O5" i="34" s="1"/>
  <c r="K5" i="34"/>
  <c r="M17" i="33"/>
  <c r="P17" i="33" s="1"/>
  <c r="L17" i="33"/>
  <c r="O17" i="33" s="1"/>
  <c r="K17" i="33"/>
  <c r="N17" i="33" s="1"/>
  <c r="M16" i="33"/>
  <c r="P16" i="33" s="1"/>
  <c r="L16" i="33"/>
  <c r="O16" i="33" s="1"/>
  <c r="K16" i="33"/>
  <c r="N16" i="33" s="1"/>
  <c r="M15" i="33"/>
  <c r="P15" i="33" s="1"/>
  <c r="L15" i="33"/>
  <c r="O15" i="33" s="1"/>
  <c r="K15" i="33"/>
  <c r="N15" i="33" s="1"/>
  <c r="M14" i="33"/>
  <c r="P14" i="33" s="1"/>
  <c r="L14" i="33"/>
  <c r="O14" i="33" s="1"/>
  <c r="K14" i="33"/>
  <c r="N14" i="33" s="1"/>
  <c r="O13" i="33"/>
  <c r="N13" i="33"/>
  <c r="M13" i="33"/>
  <c r="P13" i="33" s="1"/>
  <c r="L13" i="33"/>
  <c r="K13" i="33"/>
  <c r="M12" i="33"/>
  <c r="P12" i="33" s="1"/>
  <c r="L12" i="33"/>
  <c r="O12" i="33" s="1"/>
  <c r="K12" i="33"/>
  <c r="N12" i="33" s="1"/>
  <c r="M11" i="33"/>
  <c r="P11" i="33" s="1"/>
  <c r="L11" i="33"/>
  <c r="O11" i="33" s="1"/>
  <c r="K11" i="33"/>
  <c r="N11" i="33" s="1"/>
  <c r="M10" i="33"/>
  <c r="P10" i="33" s="1"/>
  <c r="L10" i="33"/>
  <c r="O10" i="33" s="1"/>
  <c r="K10" i="33"/>
  <c r="N10" i="33" s="1"/>
  <c r="O9" i="33"/>
  <c r="N9" i="33"/>
  <c r="M9" i="33"/>
  <c r="P9" i="33" s="1"/>
  <c r="L9" i="33"/>
  <c r="K9" i="33"/>
  <c r="M8" i="33"/>
  <c r="P8" i="33" s="1"/>
  <c r="L8" i="33"/>
  <c r="O8" i="33" s="1"/>
  <c r="K8" i="33"/>
  <c r="N8" i="33" s="1"/>
  <c r="M7" i="33"/>
  <c r="P7" i="33" s="1"/>
  <c r="L7" i="33"/>
  <c r="O7" i="33" s="1"/>
  <c r="K7" i="33"/>
  <c r="N7" i="33" s="1"/>
  <c r="M6" i="33"/>
  <c r="P6" i="33" s="1"/>
  <c r="L6" i="33"/>
  <c r="O6" i="33" s="1"/>
  <c r="K6" i="33"/>
  <c r="N6" i="33" s="1"/>
  <c r="O5" i="33"/>
  <c r="N5" i="33"/>
  <c r="M5" i="33"/>
  <c r="P5" i="33" s="1"/>
  <c r="L5" i="33"/>
  <c r="K5" i="33"/>
  <c r="M17" i="32"/>
  <c r="P17" i="32" s="1"/>
  <c r="L17" i="32"/>
  <c r="O17" i="32" s="1"/>
  <c r="K17" i="32"/>
  <c r="N17" i="32" s="1"/>
  <c r="M16" i="32"/>
  <c r="P16" i="32" s="1"/>
  <c r="L16" i="32"/>
  <c r="O16" i="32" s="1"/>
  <c r="K16" i="32"/>
  <c r="N16" i="32" s="1"/>
  <c r="M15" i="32"/>
  <c r="P15" i="32" s="1"/>
  <c r="L15" i="32"/>
  <c r="O15" i="32" s="1"/>
  <c r="K15" i="32"/>
  <c r="N15" i="32" s="1"/>
  <c r="M14" i="32"/>
  <c r="P14" i="32" s="1"/>
  <c r="L14" i="32"/>
  <c r="O14" i="32" s="1"/>
  <c r="K14" i="32"/>
  <c r="N14" i="32" s="1"/>
  <c r="P13" i="32"/>
  <c r="O13" i="32"/>
  <c r="M13" i="32"/>
  <c r="L13" i="32"/>
  <c r="K13" i="32"/>
  <c r="N13" i="32" s="1"/>
  <c r="M12" i="32"/>
  <c r="P12" i="32" s="1"/>
  <c r="L12" i="32"/>
  <c r="O12" i="32" s="1"/>
  <c r="K12" i="32"/>
  <c r="N12" i="32" s="1"/>
  <c r="M11" i="32"/>
  <c r="P11" i="32" s="1"/>
  <c r="L11" i="32"/>
  <c r="O11" i="32" s="1"/>
  <c r="K11" i="32"/>
  <c r="N11" i="32" s="1"/>
  <c r="M10" i="32"/>
  <c r="P10" i="32" s="1"/>
  <c r="L10" i="32"/>
  <c r="O10" i="32" s="1"/>
  <c r="K10" i="32"/>
  <c r="N10" i="32" s="1"/>
  <c r="O9" i="32"/>
  <c r="M9" i="32"/>
  <c r="P9" i="32" s="1"/>
  <c r="L9" i="32"/>
  <c r="K9" i="32"/>
  <c r="N9" i="32" s="1"/>
  <c r="O8" i="32"/>
  <c r="N8" i="32"/>
  <c r="M8" i="32"/>
  <c r="P8" i="32" s="1"/>
  <c r="L8" i="32"/>
  <c r="K8" i="32"/>
  <c r="M7" i="32"/>
  <c r="P7" i="32" s="1"/>
  <c r="L7" i="32"/>
  <c r="O7" i="32" s="1"/>
  <c r="K7" i="32"/>
  <c r="N7" i="32" s="1"/>
  <c r="O6" i="32"/>
  <c r="M6" i="32"/>
  <c r="P6" i="32" s="1"/>
  <c r="L6" i="32"/>
  <c r="K6" i="32"/>
  <c r="N6" i="32" s="1"/>
  <c r="P5" i="32"/>
  <c r="O5" i="32"/>
  <c r="N5" i="32"/>
  <c r="M17" i="31"/>
  <c r="P17" i="31" s="1"/>
  <c r="L17" i="31"/>
  <c r="O17" i="31" s="1"/>
  <c r="K17" i="31"/>
  <c r="N17" i="31" s="1"/>
  <c r="M16" i="31"/>
  <c r="P16" i="31" s="1"/>
  <c r="L16" i="31"/>
  <c r="O16" i="31" s="1"/>
  <c r="K16" i="31"/>
  <c r="N16" i="31" s="1"/>
  <c r="M15" i="31"/>
  <c r="P15" i="31" s="1"/>
  <c r="L15" i="31"/>
  <c r="O15" i="31" s="1"/>
  <c r="K15" i="31"/>
  <c r="N15" i="31" s="1"/>
  <c r="M14" i="31"/>
  <c r="P14" i="31" s="1"/>
  <c r="L14" i="31"/>
  <c r="O14" i="31" s="1"/>
  <c r="K14" i="31"/>
  <c r="N14" i="31" s="1"/>
  <c r="M13" i="31"/>
  <c r="P13" i="31" s="1"/>
  <c r="L13" i="31"/>
  <c r="O13" i="31" s="1"/>
  <c r="K13" i="31"/>
  <c r="N13" i="31" s="1"/>
  <c r="O12" i="31"/>
  <c r="M12" i="31"/>
  <c r="P12" i="31" s="1"/>
  <c r="L12" i="31"/>
  <c r="K12" i="31"/>
  <c r="N12" i="31" s="1"/>
  <c r="O11" i="31"/>
  <c r="M11" i="31"/>
  <c r="P11" i="31" s="1"/>
  <c r="L11" i="31"/>
  <c r="K11" i="31"/>
  <c r="N11" i="31" s="1"/>
  <c r="M10" i="31"/>
  <c r="P10" i="31" s="1"/>
  <c r="L10" i="31"/>
  <c r="O10" i="31" s="1"/>
  <c r="K10" i="31"/>
  <c r="N10" i="31" s="1"/>
  <c r="P9" i="31"/>
  <c r="M9" i="31"/>
  <c r="L9" i="31"/>
  <c r="O9" i="31" s="1"/>
  <c r="K9" i="31"/>
  <c r="N9" i="31" s="1"/>
  <c r="M8" i="31"/>
  <c r="P8" i="31" s="1"/>
  <c r="L8" i="31"/>
  <c r="O8" i="31" s="1"/>
  <c r="K8" i="31"/>
  <c r="N8" i="31" s="1"/>
  <c r="O7" i="31"/>
  <c r="M7" i="31"/>
  <c r="P7" i="31" s="1"/>
  <c r="L7" i="31"/>
  <c r="K7" i="31"/>
  <c r="N7" i="31" s="1"/>
  <c r="M6" i="31"/>
  <c r="P6" i="31" s="1"/>
  <c r="L6" i="31"/>
  <c r="O6" i="31" s="1"/>
  <c r="K6" i="31"/>
  <c r="N6" i="31" s="1"/>
  <c r="P5" i="31"/>
  <c r="O5" i="31"/>
  <c r="M5" i="31"/>
  <c r="L5" i="31"/>
  <c r="K5" i="31"/>
  <c r="N5" i="31" s="1"/>
  <c r="M17" i="30"/>
  <c r="P17" i="30" s="1"/>
  <c r="L17" i="30"/>
  <c r="O17" i="30" s="1"/>
  <c r="K17" i="30"/>
  <c r="N17" i="30" s="1"/>
  <c r="M16" i="30"/>
  <c r="P16" i="30" s="1"/>
  <c r="L16" i="30"/>
  <c r="O16" i="30" s="1"/>
  <c r="K16" i="30"/>
  <c r="N16" i="30" s="1"/>
  <c r="M15" i="30"/>
  <c r="P15" i="30" s="1"/>
  <c r="L15" i="30"/>
  <c r="O15" i="30" s="1"/>
  <c r="K15" i="30"/>
  <c r="N15" i="30" s="1"/>
  <c r="M14" i="30"/>
  <c r="P14" i="30" s="1"/>
  <c r="L14" i="30"/>
  <c r="O14" i="30" s="1"/>
  <c r="K14" i="30"/>
  <c r="N14" i="30" s="1"/>
  <c r="P13" i="30"/>
  <c r="O13" i="30"/>
  <c r="M13" i="30"/>
  <c r="L13" i="30"/>
  <c r="K13" i="30"/>
  <c r="N13" i="30" s="1"/>
  <c r="M12" i="30"/>
  <c r="P12" i="30" s="1"/>
  <c r="L12" i="30"/>
  <c r="O12" i="30" s="1"/>
  <c r="K12" i="30"/>
  <c r="N12" i="30" s="1"/>
  <c r="M11" i="30"/>
  <c r="P11" i="30" s="1"/>
  <c r="L11" i="30"/>
  <c r="O11" i="30" s="1"/>
  <c r="K11" i="30"/>
  <c r="N11" i="30" s="1"/>
  <c r="M10" i="30"/>
  <c r="P10" i="30" s="1"/>
  <c r="L10" i="30"/>
  <c r="O10" i="30" s="1"/>
  <c r="K10" i="30"/>
  <c r="N10" i="30" s="1"/>
  <c r="M9" i="30"/>
  <c r="P9" i="30" s="1"/>
  <c r="L9" i="30"/>
  <c r="O9" i="30" s="1"/>
  <c r="K9" i="30"/>
  <c r="N9" i="30" s="1"/>
  <c r="N8" i="30"/>
  <c r="M8" i="30"/>
  <c r="P8" i="30" s="1"/>
  <c r="L8" i="30"/>
  <c r="O8" i="30" s="1"/>
  <c r="K8" i="30"/>
  <c r="M7" i="30"/>
  <c r="P7" i="30" s="1"/>
  <c r="L7" i="30"/>
  <c r="O7" i="30" s="1"/>
  <c r="K7" i="30"/>
  <c r="N7" i="30" s="1"/>
  <c r="M6" i="30"/>
  <c r="P6" i="30" s="1"/>
  <c r="L6" i="30"/>
  <c r="O6" i="30" s="1"/>
  <c r="K6" i="30"/>
  <c r="N6" i="30" s="1"/>
  <c r="O5" i="30"/>
  <c r="M5" i="30"/>
  <c r="P5" i="30" s="1"/>
  <c r="L5" i="30"/>
  <c r="K5" i="30"/>
  <c r="N5" i="30" s="1"/>
  <c r="M17" i="29"/>
  <c r="P17" i="29" s="1"/>
  <c r="L17" i="29"/>
  <c r="O17" i="29" s="1"/>
  <c r="K17" i="29"/>
  <c r="N17" i="29" s="1"/>
  <c r="M16" i="29"/>
  <c r="P16" i="29" s="1"/>
  <c r="L16" i="29"/>
  <c r="O16" i="29" s="1"/>
  <c r="K16" i="29"/>
  <c r="N16" i="29" s="1"/>
  <c r="M15" i="29"/>
  <c r="P15" i="29" s="1"/>
  <c r="L15" i="29"/>
  <c r="O15" i="29" s="1"/>
  <c r="K15" i="29"/>
  <c r="N15" i="29" s="1"/>
  <c r="O14" i="29"/>
  <c r="N14" i="29"/>
  <c r="M14" i="29"/>
  <c r="P14" i="29" s="1"/>
  <c r="L14" i="29"/>
  <c r="K14" i="29"/>
  <c r="M13" i="29"/>
  <c r="P13" i="29" s="1"/>
  <c r="L13" i="29"/>
  <c r="O13" i="29" s="1"/>
  <c r="K13" i="29"/>
  <c r="N13" i="29" s="1"/>
  <c r="M12" i="29"/>
  <c r="P12" i="29" s="1"/>
  <c r="L12" i="29"/>
  <c r="O12" i="29" s="1"/>
  <c r="K12" i="29"/>
  <c r="N12" i="29" s="1"/>
  <c r="M11" i="29"/>
  <c r="P11" i="29" s="1"/>
  <c r="L11" i="29"/>
  <c r="O11" i="29" s="1"/>
  <c r="K11" i="29"/>
  <c r="N11" i="29" s="1"/>
  <c r="O10" i="29"/>
  <c r="N10" i="29"/>
  <c r="M10" i="29"/>
  <c r="P10" i="29" s="1"/>
  <c r="L10" i="29"/>
  <c r="K10" i="29"/>
  <c r="M9" i="29"/>
  <c r="P9" i="29" s="1"/>
  <c r="L9" i="29"/>
  <c r="O9" i="29" s="1"/>
  <c r="K9" i="29"/>
  <c r="N9" i="29" s="1"/>
  <c r="M8" i="29"/>
  <c r="P8" i="29" s="1"/>
  <c r="L8" i="29"/>
  <c r="O8" i="29" s="1"/>
  <c r="K8" i="29"/>
  <c r="N8" i="29" s="1"/>
  <c r="M7" i="29"/>
  <c r="P7" i="29" s="1"/>
  <c r="L7" i="29"/>
  <c r="O7" i="29" s="1"/>
  <c r="K7" i="29"/>
  <c r="N7" i="29" s="1"/>
  <c r="O6" i="29"/>
  <c r="N6" i="29"/>
  <c r="M6" i="29"/>
  <c r="P6" i="29" s="1"/>
  <c r="L6" i="29"/>
  <c r="K6" i="29"/>
  <c r="M5" i="29"/>
  <c r="P5" i="29" s="1"/>
  <c r="L5" i="29"/>
  <c r="O5" i="29" s="1"/>
  <c r="K5" i="29"/>
  <c r="N5" i="29" s="1"/>
  <c r="O17" i="28"/>
  <c r="M17" i="28"/>
  <c r="P17" i="28" s="1"/>
  <c r="L17" i="28"/>
  <c r="K17" i="28"/>
  <c r="N17" i="28" s="1"/>
  <c r="M16" i="28"/>
  <c r="P16" i="28" s="1"/>
  <c r="L16" i="28"/>
  <c r="O16" i="28" s="1"/>
  <c r="K16" i="28"/>
  <c r="N16" i="28" s="1"/>
  <c r="M15" i="28"/>
  <c r="P15" i="28" s="1"/>
  <c r="L15" i="28"/>
  <c r="O15" i="28" s="1"/>
  <c r="K15" i="28"/>
  <c r="N15" i="28" s="1"/>
  <c r="M14" i="28"/>
  <c r="P14" i="28" s="1"/>
  <c r="L14" i="28"/>
  <c r="O14" i="28" s="1"/>
  <c r="K14" i="28"/>
  <c r="N14" i="28" s="1"/>
  <c r="P13" i="28"/>
  <c r="O13" i="28"/>
  <c r="M13" i="28"/>
  <c r="L13" i="28"/>
  <c r="K13" i="28"/>
  <c r="N13" i="28" s="1"/>
  <c r="N12" i="28"/>
  <c r="M12" i="28"/>
  <c r="P12" i="28" s="1"/>
  <c r="L12" i="28"/>
  <c r="O12" i="28" s="1"/>
  <c r="K12" i="28"/>
  <c r="M11" i="28"/>
  <c r="P11" i="28" s="1"/>
  <c r="L11" i="28"/>
  <c r="O11" i="28" s="1"/>
  <c r="K11" i="28"/>
  <c r="N11" i="28" s="1"/>
  <c r="O10" i="28"/>
  <c r="M10" i="28"/>
  <c r="P10" i="28" s="1"/>
  <c r="L10" i="28"/>
  <c r="K10" i="28"/>
  <c r="N10" i="28" s="1"/>
  <c r="M9" i="28"/>
  <c r="P9" i="28" s="1"/>
  <c r="L9" i="28"/>
  <c r="O9" i="28" s="1"/>
  <c r="K9" i="28"/>
  <c r="N9" i="28" s="1"/>
  <c r="N8" i="28"/>
  <c r="M8" i="28"/>
  <c r="P8" i="28" s="1"/>
  <c r="L8" i="28"/>
  <c r="O8" i="28" s="1"/>
  <c r="K8" i="28"/>
  <c r="M7" i="28"/>
  <c r="P7" i="28" s="1"/>
  <c r="L7" i="28"/>
  <c r="O7" i="28" s="1"/>
  <c r="K7" i="28"/>
  <c r="N7" i="28" s="1"/>
  <c r="P6" i="28"/>
  <c r="M6" i="28"/>
  <c r="L6" i="28"/>
  <c r="O6" i="28" s="1"/>
  <c r="K6" i="28"/>
  <c r="N6" i="28" s="1"/>
  <c r="N5" i="28"/>
  <c r="M5" i="28"/>
  <c r="P5" i="28" s="1"/>
  <c r="L5" i="28"/>
  <c r="O5" i="28" s="1"/>
  <c r="K5" i="28"/>
  <c r="M17" i="27"/>
  <c r="P17" i="27" s="1"/>
  <c r="L17" i="27"/>
  <c r="O17" i="27" s="1"/>
  <c r="K17" i="27"/>
  <c r="N17" i="27" s="1"/>
  <c r="M16" i="27"/>
  <c r="P16" i="27" s="1"/>
  <c r="L16" i="27"/>
  <c r="O16" i="27" s="1"/>
  <c r="K16" i="27"/>
  <c r="N16" i="27" s="1"/>
  <c r="M15" i="27"/>
  <c r="P15" i="27" s="1"/>
  <c r="L15" i="27"/>
  <c r="O15" i="27" s="1"/>
  <c r="K15" i="27"/>
  <c r="N15" i="27" s="1"/>
  <c r="O14" i="27"/>
  <c r="M14" i="27"/>
  <c r="P14" i="27" s="1"/>
  <c r="L14" i="27"/>
  <c r="K14" i="27"/>
  <c r="N14" i="27" s="1"/>
  <c r="P13" i="27"/>
  <c r="M13" i="27"/>
  <c r="L13" i="27"/>
  <c r="O13" i="27" s="1"/>
  <c r="K13" i="27"/>
  <c r="N13" i="27" s="1"/>
  <c r="M12" i="27"/>
  <c r="P12" i="27" s="1"/>
  <c r="L12" i="27"/>
  <c r="O12" i="27" s="1"/>
  <c r="K12" i="27"/>
  <c r="N12" i="27" s="1"/>
  <c r="M11" i="27"/>
  <c r="P11" i="27" s="1"/>
  <c r="L11" i="27"/>
  <c r="O11" i="27" s="1"/>
  <c r="K11" i="27"/>
  <c r="N11" i="27" s="1"/>
  <c r="M10" i="27"/>
  <c r="P10" i="27" s="1"/>
  <c r="L10" i="27"/>
  <c r="O10" i="27" s="1"/>
  <c r="K10" i="27"/>
  <c r="N10" i="27" s="1"/>
  <c r="O9" i="27"/>
  <c r="N9" i="27"/>
  <c r="M9" i="27"/>
  <c r="P9" i="27" s="1"/>
  <c r="L9" i="27"/>
  <c r="K9" i="27"/>
  <c r="N8" i="27"/>
  <c r="M8" i="27"/>
  <c r="P8" i="27" s="1"/>
  <c r="L8" i="27"/>
  <c r="O8" i="27" s="1"/>
  <c r="K8" i="27"/>
  <c r="M7" i="27"/>
  <c r="P7" i="27" s="1"/>
  <c r="L7" i="27"/>
  <c r="O7" i="27" s="1"/>
  <c r="K7" i="27"/>
  <c r="N7" i="27" s="1"/>
  <c r="M6" i="27"/>
  <c r="P6" i="27" s="1"/>
  <c r="L6" i="27"/>
  <c r="O6" i="27" s="1"/>
  <c r="K6" i="27"/>
  <c r="N6" i="27" s="1"/>
  <c r="P5" i="27"/>
  <c r="M5" i="27"/>
  <c r="L5" i="27"/>
  <c r="O5" i="27" s="1"/>
  <c r="K5" i="27"/>
  <c r="N5" i="27" s="1"/>
  <c r="M17" i="26"/>
  <c r="P17" i="26" s="1"/>
  <c r="L17" i="26"/>
  <c r="O17" i="26" s="1"/>
  <c r="K17" i="26"/>
  <c r="N17" i="26" s="1"/>
  <c r="N16" i="26"/>
  <c r="M16" i="26"/>
  <c r="P16" i="26" s="1"/>
  <c r="L16" i="26"/>
  <c r="O16" i="26" s="1"/>
  <c r="K16" i="26"/>
  <c r="M15" i="26"/>
  <c r="P15" i="26" s="1"/>
  <c r="L15" i="26"/>
  <c r="O15" i="26" s="1"/>
  <c r="K15" i="26"/>
  <c r="N15" i="26" s="1"/>
  <c r="O14" i="26"/>
  <c r="N14" i="26"/>
  <c r="M14" i="26"/>
  <c r="P14" i="26" s="1"/>
  <c r="L14" i="26"/>
  <c r="K14" i="26"/>
  <c r="P13" i="26"/>
  <c r="O13" i="26"/>
  <c r="M13" i="26"/>
  <c r="L13" i="26"/>
  <c r="K13" i="26"/>
  <c r="N13" i="26" s="1"/>
  <c r="M12" i="26"/>
  <c r="P12" i="26" s="1"/>
  <c r="L12" i="26"/>
  <c r="O12" i="26" s="1"/>
  <c r="K12" i="26"/>
  <c r="N12" i="26" s="1"/>
  <c r="M11" i="26"/>
  <c r="P11" i="26" s="1"/>
  <c r="L11" i="26"/>
  <c r="O11" i="26" s="1"/>
  <c r="K11" i="26"/>
  <c r="N11" i="26" s="1"/>
  <c r="M10" i="26"/>
  <c r="P10" i="26" s="1"/>
  <c r="L10" i="26"/>
  <c r="O10" i="26" s="1"/>
  <c r="K10" i="26"/>
  <c r="N10" i="26" s="1"/>
  <c r="P9" i="26"/>
  <c r="M9" i="26"/>
  <c r="L9" i="26"/>
  <c r="O9" i="26" s="1"/>
  <c r="K9" i="26"/>
  <c r="N9" i="26" s="1"/>
  <c r="M8" i="26"/>
  <c r="P8" i="26" s="1"/>
  <c r="L8" i="26"/>
  <c r="O8" i="26" s="1"/>
  <c r="K8" i="26"/>
  <c r="N8" i="26" s="1"/>
  <c r="M7" i="26"/>
  <c r="P7" i="26" s="1"/>
  <c r="L7" i="26"/>
  <c r="O7" i="26" s="1"/>
  <c r="K7" i="26"/>
  <c r="N7" i="26" s="1"/>
  <c r="M6" i="26"/>
  <c r="P6" i="26" s="1"/>
  <c r="L6" i="26"/>
  <c r="O6" i="26" s="1"/>
  <c r="K6" i="26"/>
  <c r="N6" i="26" s="1"/>
  <c r="O5" i="26"/>
  <c r="M5" i="26"/>
  <c r="P5" i="26" s="1"/>
  <c r="L5" i="26"/>
  <c r="K5" i="26"/>
  <c r="N5" i="26" s="1"/>
  <c r="K10" i="25"/>
  <c r="N10" i="25" s="1"/>
  <c r="M17" i="25"/>
  <c r="P17" i="25" s="1"/>
  <c r="L17" i="25"/>
  <c r="O17" i="25" s="1"/>
  <c r="K17" i="25"/>
  <c r="N17" i="25" s="1"/>
  <c r="M16" i="25"/>
  <c r="P16" i="25" s="1"/>
  <c r="L16" i="25"/>
  <c r="O16" i="25" s="1"/>
  <c r="K16" i="25"/>
  <c r="N16" i="25" s="1"/>
  <c r="M15" i="25"/>
  <c r="P15" i="25" s="1"/>
  <c r="L15" i="25"/>
  <c r="O15" i="25" s="1"/>
  <c r="K15" i="25"/>
  <c r="N15" i="25" s="1"/>
  <c r="N14" i="25"/>
  <c r="M14" i="25"/>
  <c r="P14" i="25" s="1"/>
  <c r="L14" i="25"/>
  <c r="O14" i="25" s="1"/>
  <c r="K14" i="25"/>
  <c r="M13" i="25"/>
  <c r="P13" i="25" s="1"/>
  <c r="L13" i="25"/>
  <c r="O13" i="25" s="1"/>
  <c r="K13" i="25"/>
  <c r="N13" i="25" s="1"/>
  <c r="O12" i="25"/>
  <c r="M12" i="25"/>
  <c r="P12" i="25" s="1"/>
  <c r="L12" i="25"/>
  <c r="K12" i="25"/>
  <c r="N12" i="25" s="1"/>
  <c r="P11" i="25"/>
  <c r="M11" i="25"/>
  <c r="L11" i="25"/>
  <c r="O11" i="25" s="1"/>
  <c r="K11" i="25"/>
  <c r="N11" i="25" s="1"/>
  <c r="O10" i="25"/>
  <c r="M10" i="25"/>
  <c r="P10" i="25" s="1"/>
  <c r="L10" i="25"/>
  <c r="M9" i="25"/>
  <c r="P9" i="25" s="1"/>
  <c r="L9" i="25"/>
  <c r="O9" i="25" s="1"/>
  <c r="K9" i="25"/>
  <c r="N9" i="25" s="1"/>
  <c r="O8" i="25"/>
  <c r="M8" i="25"/>
  <c r="P8" i="25" s="1"/>
  <c r="L8" i="25"/>
  <c r="K8" i="25"/>
  <c r="N8" i="25" s="1"/>
  <c r="M7" i="25"/>
  <c r="P7" i="25" s="1"/>
  <c r="L7" i="25"/>
  <c r="O7" i="25" s="1"/>
  <c r="K7" i="25"/>
  <c r="N7" i="25" s="1"/>
  <c r="M6" i="25"/>
  <c r="P6" i="25" s="1"/>
  <c r="L6" i="25"/>
  <c r="O6" i="25" s="1"/>
  <c r="K6" i="25"/>
  <c r="N6" i="25" s="1"/>
  <c r="O5" i="25"/>
  <c r="M5" i="25"/>
  <c r="P5" i="25" s="1"/>
  <c r="L5" i="25"/>
  <c r="K5" i="25"/>
  <c r="N5" i="25" s="1"/>
  <c r="M17" i="24"/>
  <c r="P17" i="24" s="1"/>
  <c r="L17" i="24"/>
  <c r="O17" i="24" s="1"/>
  <c r="K17" i="24"/>
  <c r="N17" i="24" s="1"/>
  <c r="M16" i="24"/>
  <c r="P16" i="24" s="1"/>
  <c r="L16" i="24"/>
  <c r="O16" i="24" s="1"/>
  <c r="K16" i="24"/>
  <c r="N16" i="24" s="1"/>
  <c r="O15" i="24"/>
  <c r="N15" i="24"/>
  <c r="M15" i="24"/>
  <c r="P15" i="24" s="1"/>
  <c r="L15" i="24"/>
  <c r="K15" i="24"/>
  <c r="M14" i="24"/>
  <c r="P14" i="24" s="1"/>
  <c r="L14" i="24"/>
  <c r="O14" i="24" s="1"/>
  <c r="K14" i="24"/>
  <c r="N14" i="24" s="1"/>
  <c r="M13" i="24"/>
  <c r="P13" i="24" s="1"/>
  <c r="L13" i="24"/>
  <c r="O13" i="24" s="1"/>
  <c r="K13" i="24"/>
  <c r="N13" i="24" s="1"/>
  <c r="M12" i="24"/>
  <c r="P12" i="24" s="1"/>
  <c r="L12" i="24"/>
  <c r="O12" i="24" s="1"/>
  <c r="K12" i="24"/>
  <c r="N12" i="24" s="1"/>
  <c r="O11" i="24"/>
  <c r="N11" i="24"/>
  <c r="M11" i="24"/>
  <c r="P11" i="24" s="1"/>
  <c r="L11" i="24"/>
  <c r="K11" i="24"/>
  <c r="M10" i="24"/>
  <c r="P10" i="24" s="1"/>
  <c r="L10" i="24"/>
  <c r="O10" i="24" s="1"/>
  <c r="K10" i="24"/>
  <c r="N10" i="24" s="1"/>
  <c r="M9" i="24"/>
  <c r="P9" i="24" s="1"/>
  <c r="L9" i="24"/>
  <c r="O9" i="24" s="1"/>
  <c r="K9" i="24"/>
  <c r="N9" i="24" s="1"/>
  <c r="M8" i="24"/>
  <c r="P8" i="24" s="1"/>
  <c r="L8" i="24"/>
  <c r="O8" i="24" s="1"/>
  <c r="K8" i="24"/>
  <c r="N8" i="24" s="1"/>
  <c r="O7" i="24"/>
  <c r="N7" i="24"/>
  <c r="M7" i="24"/>
  <c r="P7" i="24" s="1"/>
  <c r="L7" i="24"/>
  <c r="K7" i="24"/>
  <c r="M6" i="24"/>
  <c r="P6" i="24" s="1"/>
  <c r="L6" i="24"/>
  <c r="O6" i="24" s="1"/>
  <c r="K6" i="24"/>
  <c r="N6" i="24" s="1"/>
  <c r="M5" i="24"/>
  <c r="P5" i="24" s="1"/>
  <c r="L5" i="24"/>
  <c r="O5" i="24" s="1"/>
  <c r="K5" i="24"/>
  <c r="N5" i="24" s="1"/>
  <c r="M17" i="23"/>
  <c r="P17" i="23" s="1"/>
  <c r="L17" i="23"/>
  <c r="O17" i="23" s="1"/>
  <c r="K17" i="23"/>
  <c r="N17" i="23" s="1"/>
  <c r="M16" i="23"/>
  <c r="P16" i="23" s="1"/>
  <c r="L16" i="23"/>
  <c r="O16" i="23" s="1"/>
  <c r="K16" i="23"/>
  <c r="N16" i="23" s="1"/>
  <c r="M15" i="23"/>
  <c r="P15" i="23" s="1"/>
  <c r="L15" i="23"/>
  <c r="O15" i="23" s="1"/>
  <c r="K15" i="23"/>
  <c r="N15" i="23" s="1"/>
  <c r="M14" i="23"/>
  <c r="P14" i="23" s="1"/>
  <c r="L14" i="23"/>
  <c r="O14" i="23" s="1"/>
  <c r="K14" i="23"/>
  <c r="N14" i="23" s="1"/>
  <c r="M13" i="23"/>
  <c r="P13" i="23" s="1"/>
  <c r="L13" i="23"/>
  <c r="O13" i="23" s="1"/>
  <c r="K13" i="23"/>
  <c r="N13" i="23" s="1"/>
  <c r="O12" i="23"/>
  <c r="M12" i="23"/>
  <c r="P12" i="23" s="1"/>
  <c r="L12" i="23"/>
  <c r="K12" i="23"/>
  <c r="N12" i="23" s="1"/>
  <c r="M11" i="23"/>
  <c r="P11" i="23" s="1"/>
  <c r="L11" i="23"/>
  <c r="O11" i="23" s="1"/>
  <c r="K11" i="23"/>
  <c r="N11" i="23" s="1"/>
  <c r="M10" i="23"/>
  <c r="P10" i="23" s="1"/>
  <c r="L10" i="23"/>
  <c r="O10" i="23" s="1"/>
  <c r="K10" i="23"/>
  <c r="N10" i="23" s="1"/>
  <c r="M9" i="23"/>
  <c r="P9" i="23" s="1"/>
  <c r="L9" i="23"/>
  <c r="O9" i="23" s="1"/>
  <c r="K9" i="23"/>
  <c r="N9" i="23" s="1"/>
  <c r="O8" i="23"/>
  <c r="M8" i="23"/>
  <c r="P8" i="23" s="1"/>
  <c r="L8" i="23"/>
  <c r="K8" i="23"/>
  <c r="N8" i="23" s="1"/>
  <c r="M7" i="23"/>
  <c r="P7" i="23" s="1"/>
  <c r="L7" i="23"/>
  <c r="O7" i="23" s="1"/>
  <c r="K7" i="23"/>
  <c r="N7" i="23" s="1"/>
  <c r="O6" i="23"/>
  <c r="M6" i="23"/>
  <c r="P6" i="23" s="1"/>
  <c r="L6" i="23"/>
  <c r="K6" i="23"/>
  <c r="N6" i="23" s="1"/>
  <c r="O5" i="23"/>
  <c r="M5" i="23"/>
  <c r="P5" i="23" s="1"/>
  <c r="L5" i="23"/>
  <c r="K5" i="23"/>
  <c r="N5" i="23" s="1"/>
  <c r="M17" i="22"/>
  <c r="P17" i="22" s="1"/>
  <c r="L17" i="22"/>
  <c r="O17" i="22" s="1"/>
  <c r="K17" i="22"/>
  <c r="N17" i="22" s="1"/>
  <c r="M16" i="22"/>
  <c r="P16" i="22" s="1"/>
  <c r="L16" i="22"/>
  <c r="O16" i="22" s="1"/>
  <c r="K16" i="22"/>
  <c r="N16" i="22" s="1"/>
  <c r="M15" i="22"/>
  <c r="P15" i="22" s="1"/>
  <c r="L15" i="22"/>
  <c r="O15" i="22" s="1"/>
  <c r="K15" i="22"/>
  <c r="N15" i="22" s="1"/>
  <c r="M14" i="22"/>
  <c r="P14" i="22" s="1"/>
  <c r="L14" i="22"/>
  <c r="O14" i="22" s="1"/>
  <c r="K14" i="22"/>
  <c r="N14" i="22" s="1"/>
  <c r="M13" i="22"/>
  <c r="P13" i="22" s="1"/>
  <c r="L13" i="22"/>
  <c r="O13" i="22" s="1"/>
  <c r="K13" i="22"/>
  <c r="N13" i="22" s="1"/>
  <c r="O12" i="22"/>
  <c r="M12" i="22"/>
  <c r="P12" i="22" s="1"/>
  <c r="L12" i="22"/>
  <c r="K12" i="22"/>
  <c r="N12" i="22" s="1"/>
  <c r="M11" i="22"/>
  <c r="P11" i="22" s="1"/>
  <c r="L11" i="22"/>
  <c r="O11" i="22" s="1"/>
  <c r="K11" i="22"/>
  <c r="N11" i="22" s="1"/>
  <c r="M10" i="22"/>
  <c r="P10" i="22" s="1"/>
  <c r="L10" i="22"/>
  <c r="O10" i="22" s="1"/>
  <c r="K10" i="22"/>
  <c r="N10" i="22" s="1"/>
  <c r="O9" i="22"/>
  <c r="M9" i="22"/>
  <c r="P9" i="22" s="1"/>
  <c r="L9" i="22"/>
  <c r="K9" i="22"/>
  <c r="N9" i="22" s="1"/>
  <c r="O8" i="22"/>
  <c r="M8" i="22"/>
  <c r="P8" i="22" s="1"/>
  <c r="L8" i="22"/>
  <c r="K8" i="22"/>
  <c r="N8" i="22" s="1"/>
  <c r="M7" i="22"/>
  <c r="P7" i="22" s="1"/>
  <c r="L7" i="22"/>
  <c r="O7" i="22" s="1"/>
  <c r="K7" i="22"/>
  <c r="N7" i="22" s="1"/>
  <c r="O6" i="22"/>
  <c r="M6" i="22"/>
  <c r="P6" i="22" s="1"/>
  <c r="L6" i="22"/>
  <c r="K6" i="22"/>
  <c r="N6" i="22" s="1"/>
  <c r="O5" i="22"/>
  <c r="M5" i="22"/>
  <c r="P5" i="22" s="1"/>
  <c r="L5" i="22"/>
  <c r="K5" i="22"/>
  <c r="N5" i="22" s="1"/>
  <c r="M17" i="20"/>
  <c r="P17" i="20" s="1"/>
  <c r="L17" i="20"/>
  <c r="O17" i="20" s="1"/>
  <c r="K17" i="20"/>
  <c r="N17" i="20" s="1"/>
  <c r="M16" i="20"/>
  <c r="P16" i="20" s="1"/>
  <c r="L16" i="20"/>
  <c r="O16" i="20" s="1"/>
  <c r="K16" i="20"/>
  <c r="N16" i="20" s="1"/>
  <c r="M15" i="20"/>
  <c r="P15" i="20" s="1"/>
  <c r="L15" i="20"/>
  <c r="O15" i="20" s="1"/>
  <c r="K15" i="20"/>
  <c r="N15" i="20" s="1"/>
  <c r="M14" i="20"/>
  <c r="P14" i="20" s="1"/>
  <c r="L14" i="20"/>
  <c r="O14" i="20" s="1"/>
  <c r="K14" i="20"/>
  <c r="N14" i="20" s="1"/>
  <c r="M13" i="20"/>
  <c r="P13" i="20" s="1"/>
  <c r="L13" i="20"/>
  <c r="O13" i="20" s="1"/>
  <c r="K13" i="20"/>
  <c r="N13" i="20" s="1"/>
  <c r="M12" i="20"/>
  <c r="P12" i="20" s="1"/>
  <c r="L12" i="20"/>
  <c r="O12" i="20" s="1"/>
  <c r="K12" i="20"/>
  <c r="N12" i="20" s="1"/>
  <c r="M11" i="20"/>
  <c r="P11" i="20" s="1"/>
  <c r="L11" i="20"/>
  <c r="O11" i="20" s="1"/>
  <c r="K11" i="20"/>
  <c r="N11" i="20" s="1"/>
  <c r="M10" i="20"/>
  <c r="P10" i="20" s="1"/>
  <c r="L10" i="20"/>
  <c r="O10" i="20" s="1"/>
  <c r="K10" i="20"/>
  <c r="N10" i="20" s="1"/>
  <c r="M9" i="20"/>
  <c r="P9" i="20" s="1"/>
  <c r="L9" i="20"/>
  <c r="O9" i="20" s="1"/>
  <c r="K9" i="20"/>
  <c r="N9" i="20" s="1"/>
  <c r="O8" i="20"/>
  <c r="M8" i="20"/>
  <c r="P8" i="20" s="1"/>
  <c r="L8" i="20"/>
  <c r="K8" i="20"/>
  <c r="N8" i="20" s="1"/>
  <c r="M7" i="20"/>
  <c r="P7" i="20" s="1"/>
  <c r="L7" i="20"/>
  <c r="O7" i="20" s="1"/>
  <c r="K7" i="20"/>
  <c r="N7" i="20" s="1"/>
  <c r="O6" i="20"/>
  <c r="M6" i="20"/>
  <c r="P6" i="20" s="1"/>
  <c r="L6" i="20"/>
  <c r="K6" i="20"/>
  <c r="N6" i="20" s="1"/>
  <c r="M5" i="20"/>
  <c r="P5" i="20" s="1"/>
  <c r="L5" i="20"/>
  <c r="O5" i="20" s="1"/>
  <c r="K5" i="20"/>
  <c r="N5" i="20" s="1"/>
  <c r="M17" i="19"/>
  <c r="P17" i="19" s="1"/>
  <c r="L17" i="19"/>
  <c r="O17" i="19" s="1"/>
  <c r="K17" i="19"/>
  <c r="N17" i="19" s="1"/>
  <c r="M16" i="19"/>
  <c r="P16" i="19" s="1"/>
  <c r="L16" i="19"/>
  <c r="O16" i="19" s="1"/>
  <c r="K16" i="19"/>
  <c r="N16" i="19" s="1"/>
  <c r="O15" i="19"/>
  <c r="N15" i="19"/>
  <c r="M15" i="19"/>
  <c r="P15" i="19" s="1"/>
  <c r="L15" i="19"/>
  <c r="K15" i="19"/>
  <c r="M14" i="19"/>
  <c r="P14" i="19" s="1"/>
  <c r="L14" i="19"/>
  <c r="O14" i="19" s="1"/>
  <c r="K14" i="19"/>
  <c r="N14" i="19" s="1"/>
  <c r="N13" i="19"/>
  <c r="M13" i="19"/>
  <c r="P13" i="19" s="1"/>
  <c r="L13" i="19"/>
  <c r="O13" i="19" s="1"/>
  <c r="K13" i="19"/>
  <c r="M12" i="19"/>
  <c r="P12" i="19" s="1"/>
  <c r="L12" i="19"/>
  <c r="O12" i="19" s="1"/>
  <c r="K12" i="19"/>
  <c r="N12" i="19" s="1"/>
  <c r="O11" i="19"/>
  <c r="N11" i="19"/>
  <c r="M11" i="19"/>
  <c r="P11" i="19" s="1"/>
  <c r="L11" i="19"/>
  <c r="K11" i="19"/>
  <c r="M10" i="19"/>
  <c r="P10" i="19" s="1"/>
  <c r="L10" i="19"/>
  <c r="O10" i="19" s="1"/>
  <c r="K10" i="19"/>
  <c r="N10" i="19" s="1"/>
  <c r="N9" i="19"/>
  <c r="M9" i="19"/>
  <c r="P9" i="19" s="1"/>
  <c r="L9" i="19"/>
  <c r="O9" i="19" s="1"/>
  <c r="K9" i="19"/>
  <c r="O8" i="19"/>
  <c r="M8" i="19"/>
  <c r="P8" i="19" s="1"/>
  <c r="L8" i="19"/>
  <c r="K8" i="19"/>
  <c r="N8" i="19" s="1"/>
  <c r="M7" i="19"/>
  <c r="P7" i="19" s="1"/>
  <c r="L7" i="19"/>
  <c r="O7" i="19" s="1"/>
  <c r="K7" i="19"/>
  <c r="N7" i="19" s="1"/>
  <c r="P6" i="19"/>
  <c r="M6" i="19"/>
  <c r="L6" i="19"/>
  <c r="O6" i="19" s="1"/>
  <c r="K6" i="19"/>
  <c r="N6" i="19" s="1"/>
  <c r="M5" i="19"/>
  <c r="P5" i="19" s="1"/>
  <c r="L5" i="19"/>
  <c r="O5" i="19" s="1"/>
  <c r="K5" i="19"/>
  <c r="N5" i="19" s="1"/>
  <c r="M17" i="18"/>
  <c r="P17" i="18" s="1"/>
  <c r="L17" i="18"/>
  <c r="O17" i="18" s="1"/>
  <c r="K17" i="18"/>
  <c r="N17" i="18" s="1"/>
  <c r="M16" i="18"/>
  <c r="P16" i="18" s="1"/>
  <c r="L16" i="18"/>
  <c r="O16" i="18" s="1"/>
  <c r="K16" i="18"/>
  <c r="N16" i="18" s="1"/>
  <c r="M15" i="18"/>
  <c r="P15" i="18" s="1"/>
  <c r="L15" i="18"/>
  <c r="O15" i="18" s="1"/>
  <c r="K15" i="18"/>
  <c r="N15" i="18" s="1"/>
  <c r="M14" i="18"/>
  <c r="P14" i="18" s="1"/>
  <c r="L14" i="18"/>
  <c r="O14" i="18" s="1"/>
  <c r="K14" i="18"/>
  <c r="N14" i="18" s="1"/>
  <c r="P13" i="18"/>
  <c r="O13" i="18"/>
  <c r="M13" i="18"/>
  <c r="L13" i="18"/>
  <c r="K13" i="18"/>
  <c r="N13" i="18" s="1"/>
  <c r="M12" i="18"/>
  <c r="P12" i="18" s="1"/>
  <c r="L12" i="18"/>
  <c r="O12" i="18" s="1"/>
  <c r="K12" i="18"/>
  <c r="N12" i="18" s="1"/>
  <c r="M11" i="18"/>
  <c r="P11" i="18" s="1"/>
  <c r="L11" i="18"/>
  <c r="O11" i="18" s="1"/>
  <c r="K11" i="18"/>
  <c r="N11" i="18" s="1"/>
  <c r="M10" i="18"/>
  <c r="P10" i="18" s="1"/>
  <c r="L10" i="18"/>
  <c r="O10" i="18" s="1"/>
  <c r="K10" i="18"/>
  <c r="N10" i="18" s="1"/>
  <c r="M9" i="18"/>
  <c r="P9" i="18" s="1"/>
  <c r="L9" i="18"/>
  <c r="O9" i="18" s="1"/>
  <c r="K9" i="18"/>
  <c r="N9" i="18" s="1"/>
  <c r="N8" i="18"/>
  <c r="M8" i="18"/>
  <c r="P8" i="18" s="1"/>
  <c r="L8" i="18"/>
  <c r="O8" i="18" s="1"/>
  <c r="K8" i="18"/>
  <c r="M7" i="18"/>
  <c r="P7" i="18" s="1"/>
  <c r="L7" i="18"/>
  <c r="O7" i="18" s="1"/>
  <c r="K7" i="18"/>
  <c r="N7" i="18" s="1"/>
  <c r="M6" i="18"/>
  <c r="P6" i="18" s="1"/>
  <c r="L6" i="18"/>
  <c r="O6" i="18" s="1"/>
  <c r="K6" i="18"/>
  <c r="N6" i="18" s="1"/>
  <c r="M5" i="18"/>
  <c r="P5" i="18" s="1"/>
  <c r="L5" i="18"/>
  <c r="O5" i="18" s="1"/>
  <c r="K5" i="18"/>
  <c r="N5" i="18" s="1"/>
  <c r="M17" i="17"/>
  <c r="P17" i="17" s="1"/>
  <c r="L17" i="17"/>
  <c r="O17" i="17" s="1"/>
  <c r="K17" i="17"/>
  <c r="N17" i="17" s="1"/>
  <c r="M16" i="17"/>
  <c r="P16" i="17" s="1"/>
  <c r="L16" i="17"/>
  <c r="O16" i="17" s="1"/>
  <c r="K16" i="17"/>
  <c r="N16" i="17" s="1"/>
  <c r="M15" i="17"/>
  <c r="P15" i="17" s="1"/>
  <c r="L15" i="17"/>
  <c r="O15" i="17" s="1"/>
  <c r="K15" i="17"/>
  <c r="N15" i="17" s="1"/>
  <c r="M14" i="17"/>
  <c r="P14" i="17" s="1"/>
  <c r="L14" i="17"/>
  <c r="O14" i="17" s="1"/>
  <c r="K14" i="17"/>
  <c r="N14" i="17" s="1"/>
  <c r="M13" i="17"/>
  <c r="P13" i="17" s="1"/>
  <c r="L13" i="17"/>
  <c r="O13" i="17" s="1"/>
  <c r="K13" i="17"/>
  <c r="N13" i="17" s="1"/>
  <c r="O12" i="17"/>
  <c r="M12" i="17"/>
  <c r="P12" i="17" s="1"/>
  <c r="L12" i="17"/>
  <c r="K12" i="17"/>
  <c r="N12" i="17" s="1"/>
  <c r="M11" i="17"/>
  <c r="P11" i="17" s="1"/>
  <c r="L11" i="17"/>
  <c r="O11" i="17" s="1"/>
  <c r="K11" i="17"/>
  <c r="N11" i="17" s="1"/>
  <c r="M10" i="17"/>
  <c r="P10" i="17" s="1"/>
  <c r="L10" i="17"/>
  <c r="O10" i="17" s="1"/>
  <c r="K10" i="17"/>
  <c r="N10" i="17" s="1"/>
  <c r="O9" i="17"/>
  <c r="M9" i="17"/>
  <c r="P9" i="17" s="1"/>
  <c r="L9" i="17"/>
  <c r="K9" i="17"/>
  <c r="N9" i="17" s="1"/>
  <c r="P8" i="17"/>
  <c r="O8" i="17"/>
  <c r="N8" i="17"/>
  <c r="M7" i="17"/>
  <c r="P7" i="17" s="1"/>
  <c r="L7" i="17"/>
  <c r="O7" i="17" s="1"/>
  <c r="K7" i="17"/>
  <c r="N7" i="17" s="1"/>
  <c r="M6" i="17"/>
  <c r="P6" i="17" s="1"/>
  <c r="L6" i="17"/>
  <c r="O6" i="17" s="1"/>
  <c r="K6" i="17"/>
  <c r="N6" i="17" s="1"/>
  <c r="P5" i="17"/>
  <c r="O5" i="17"/>
  <c r="M5" i="17"/>
  <c r="L5" i="17"/>
  <c r="K5" i="17"/>
  <c r="N5" i="17" s="1"/>
  <c r="M17" i="16"/>
  <c r="P17" i="16" s="1"/>
  <c r="L17" i="16"/>
  <c r="O17" i="16" s="1"/>
  <c r="K17" i="16"/>
  <c r="N17" i="16" s="1"/>
  <c r="M16" i="16"/>
  <c r="P16" i="16" s="1"/>
  <c r="L16" i="16"/>
  <c r="O16" i="16" s="1"/>
  <c r="K16" i="16"/>
  <c r="N16" i="16" s="1"/>
  <c r="M15" i="16"/>
  <c r="P15" i="16" s="1"/>
  <c r="L15" i="16"/>
  <c r="O15" i="16" s="1"/>
  <c r="K15" i="16"/>
  <c r="N15" i="16" s="1"/>
  <c r="M14" i="16"/>
  <c r="P14" i="16" s="1"/>
  <c r="L14" i="16"/>
  <c r="O14" i="16" s="1"/>
  <c r="K14" i="16"/>
  <c r="N14" i="16" s="1"/>
  <c r="O13" i="16"/>
  <c r="N13" i="16"/>
  <c r="M13" i="16"/>
  <c r="P13" i="16" s="1"/>
  <c r="L13" i="16"/>
  <c r="K13" i="16"/>
  <c r="M12" i="16"/>
  <c r="P12" i="16" s="1"/>
  <c r="L12" i="16"/>
  <c r="O12" i="16" s="1"/>
  <c r="K12" i="16"/>
  <c r="N12" i="16" s="1"/>
  <c r="M11" i="16"/>
  <c r="P11" i="16" s="1"/>
  <c r="L11" i="16"/>
  <c r="O11" i="16" s="1"/>
  <c r="K11" i="16"/>
  <c r="N11" i="16" s="1"/>
  <c r="M10" i="16"/>
  <c r="P10" i="16" s="1"/>
  <c r="L10" i="16"/>
  <c r="O10" i="16" s="1"/>
  <c r="K10" i="16"/>
  <c r="N10" i="16" s="1"/>
  <c r="O9" i="16"/>
  <c r="N9" i="16"/>
  <c r="M9" i="16"/>
  <c r="P9" i="16" s="1"/>
  <c r="L9" i="16"/>
  <c r="K9" i="16"/>
  <c r="M8" i="16"/>
  <c r="P8" i="16" s="1"/>
  <c r="L8" i="16"/>
  <c r="O8" i="16" s="1"/>
  <c r="K8" i="16"/>
  <c r="N8" i="16" s="1"/>
  <c r="M7" i="16"/>
  <c r="P7" i="16" s="1"/>
  <c r="L7" i="16"/>
  <c r="O7" i="16" s="1"/>
  <c r="K7" i="16"/>
  <c r="N7" i="16" s="1"/>
  <c r="M6" i="16"/>
  <c r="P6" i="16" s="1"/>
  <c r="L6" i="16"/>
  <c r="O6" i="16" s="1"/>
  <c r="K6" i="16"/>
  <c r="N6" i="16" s="1"/>
  <c r="O5" i="16"/>
  <c r="N5" i="16"/>
  <c r="M5" i="16"/>
  <c r="P5" i="16" s="1"/>
  <c r="L5" i="16"/>
  <c r="K5" i="16"/>
  <c r="M17" i="15"/>
  <c r="P17" i="15" s="1"/>
  <c r="L17" i="15"/>
  <c r="O17" i="15" s="1"/>
  <c r="K17" i="15"/>
  <c r="N17" i="15" s="1"/>
  <c r="M16" i="15"/>
  <c r="P16" i="15" s="1"/>
  <c r="L16" i="15"/>
  <c r="O16" i="15" s="1"/>
  <c r="K16" i="15"/>
  <c r="N16" i="15" s="1"/>
  <c r="M15" i="15"/>
  <c r="P15" i="15" s="1"/>
  <c r="L15" i="15"/>
  <c r="O15" i="15" s="1"/>
  <c r="K15" i="15"/>
  <c r="N15" i="15" s="1"/>
  <c r="M14" i="15"/>
  <c r="P14" i="15" s="1"/>
  <c r="L14" i="15"/>
  <c r="O14" i="15" s="1"/>
  <c r="K14" i="15"/>
  <c r="N14" i="15" s="1"/>
  <c r="P13" i="15"/>
  <c r="O13" i="15"/>
  <c r="M13" i="15"/>
  <c r="L13" i="15"/>
  <c r="K13" i="15"/>
  <c r="N13" i="15" s="1"/>
  <c r="M12" i="15"/>
  <c r="P12" i="15" s="1"/>
  <c r="L12" i="15"/>
  <c r="O12" i="15" s="1"/>
  <c r="K12" i="15"/>
  <c r="N12" i="15" s="1"/>
  <c r="P11" i="15"/>
  <c r="M11" i="15"/>
  <c r="L11" i="15"/>
  <c r="O11" i="15" s="1"/>
  <c r="K11" i="15"/>
  <c r="N11" i="15" s="1"/>
  <c r="O10" i="15"/>
  <c r="N10" i="15"/>
  <c r="M10" i="15"/>
  <c r="P10" i="15" s="1"/>
  <c r="L10" i="15"/>
  <c r="K10" i="15"/>
  <c r="P9" i="15"/>
  <c r="M9" i="15"/>
  <c r="L9" i="15"/>
  <c r="O9" i="15" s="1"/>
  <c r="K9" i="15"/>
  <c r="N9" i="15" s="1"/>
  <c r="M8" i="15"/>
  <c r="P8" i="15" s="1"/>
  <c r="L8" i="15"/>
  <c r="O8" i="15" s="1"/>
  <c r="K8" i="15"/>
  <c r="N8" i="15" s="1"/>
  <c r="M7" i="15"/>
  <c r="P7" i="15" s="1"/>
  <c r="L7" i="15"/>
  <c r="O7" i="15" s="1"/>
  <c r="K7" i="15"/>
  <c r="N7" i="15" s="1"/>
  <c r="O6" i="15"/>
  <c r="N6" i="15"/>
  <c r="M6" i="15"/>
  <c r="P6" i="15" s="1"/>
  <c r="L6" i="15"/>
  <c r="K6" i="15"/>
  <c r="P5" i="15"/>
  <c r="O5" i="15"/>
  <c r="M5" i="15"/>
  <c r="L5" i="15"/>
  <c r="K5" i="15"/>
  <c r="N5" i="15" s="1"/>
  <c r="M17" i="14"/>
  <c r="P17" i="14" s="1"/>
  <c r="L17" i="14"/>
  <c r="O17" i="14" s="1"/>
  <c r="K17" i="14"/>
  <c r="N17" i="14" s="1"/>
  <c r="M16" i="14"/>
  <c r="P16" i="14" s="1"/>
  <c r="L16" i="14"/>
  <c r="O16" i="14" s="1"/>
  <c r="K16" i="14"/>
  <c r="N16" i="14" s="1"/>
  <c r="M15" i="14"/>
  <c r="P15" i="14" s="1"/>
  <c r="L15" i="14"/>
  <c r="O15" i="14" s="1"/>
  <c r="K15" i="14"/>
  <c r="N15" i="14" s="1"/>
  <c r="M14" i="14"/>
  <c r="P14" i="14" s="1"/>
  <c r="L14" i="14"/>
  <c r="O14" i="14" s="1"/>
  <c r="K14" i="14"/>
  <c r="N14" i="14" s="1"/>
  <c r="P13" i="14"/>
  <c r="O13" i="14"/>
  <c r="N13" i="14"/>
  <c r="M12" i="14"/>
  <c r="P12" i="14" s="1"/>
  <c r="L12" i="14"/>
  <c r="O12" i="14" s="1"/>
  <c r="K12" i="14"/>
  <c r="N12" i="14" s="1"/>
  <c r="P11" i="14"/>
  <c r="O11" i="14"/>
  <c r="N11" i="14"/>
  <c r="P10" i="14"/>
  <c r="O10" i="14"/>
  <c r="M10" i="14"/>
  <c r="L10" i="14"/>
  <c r="K10" i="14"/>
  <c r="N10" i="14" s="1"/>
  <c r="M9" i="14"/>
  <c r="P9" i="14" s="1"/>
  <c r="L9" i="14"/>
  <c r="O9" i="14" s="1"/>
  <c r="K9" i="14"/>
  <c r="N9" i="14" s="1"/>
  <c r="M8" i="14"/>
  <c r="P8" i="14" s="1"/>
  <c r="L8" i="14"/>
  <c r="O8" i="14" s="1"/>
  <c r="K8" i="14"/>
  <c r="N8" i="14" s="1"/>
  <c r="M7" i="14"/>
  <c r="P7" i="14" s="1"/>
  <c r="L7" i="14"/>
  <c r="O7" i="14" s="1"/>
  <c r="K7" i="14"/>
  <c r="N7" i="14" s="1"/>
  <c r="P6" i="14"/>
  <c r="O6" i="14"/>
  <c r="M6" i="14"/>
  <c r="L6" i="14"/>
  <c r="K6" i="14"/>
  <c r="N6" i="14" s="1"/>
  <c r="M5" i="14"/>
  <c r="P5" i="14" s="1"/>
  <c r="L5" i="14"/>
  <c r="O5" i="14" s="1"/>
  <c r="K5" i="14"/>
  <c r="N5" i="14" s="1"/>
  <c r="M17" i="13"/>
  <c r="P17" i="13" s="1"/>
  <c r="L17" i="13"/>
  <c r="O17" i="13" s="1"/>
  <c r="K17" i="13"/>
  <c r="N17" i="13" s="1"/>
  <c r="M16" i="13"/>
  <c r="P16" i="13" s="1"/>
  <c r="L16" i="13"/>
  <c r="O16" i="13" s="1"/>
  <c r="K16" i="13"/>
  <c r="N16" i="13" s="1"/>
  <c r="M15" i="13"/>
  <c r="P15" i="13" s="1"/>
  <c r="L15" i="13"/>
  <c r="O15" i="13" s="1"/>
  <c r="K15" i="13"/>
  <c r="N15" i="13" s="1"/>
  <c r="M14" i="13"/>
  <c r="P14" i="13" s="1"/>
  <c r="L14" i="13"/>
  <c r="O14" i="13" s="1"/>
  <c r="K14" i="13"/>
  <c r="N14" i="13" s="1"/>
  <c r="P13" i="13"/>
  <c r="O13" i="13"/>
  <c r="M13" i="13"/>
  <c r="L13" i="13"/>
  <c r="K13" i="13"/>
  <c r="N13" i="13" s="1"/>
  <c r="M12" i="13"/>
  <c r="P12" i="13" s="1"/>
  <c r="L12" i="13"/>
  <c r="O12" i="13" s="1"/>
  <c r="K12" i="13"/>
  <c r="N12" i="13" s="1"/>
  <c r="M11" i="13"/>
  <c r="P11" i="13" s="1"/>
  <c r="L11" i="13"/>
  <c r="O11" i="13" s="1"/>
  <c r="K11" i="13"/>
  <c r="N11" i="13" s="1"/>
  <c r="M10" i="13"/>
  <c r="P10" i="13" s="1"/>
  <c r="L10" i="13"/>
  <c r="O10" i="13" s="1"/>
  <c r="K10" i="13"/>
  <c r="N10" i="13" s="1"/>
  <c r="M9" i="13"/>
  <c r="P9" i="13" s="1"/>
  <c r="L9" i="13"/>
  <c r="O9" i="13" s="1"/>
  <c r="K9" i="13"/>
  <c r="N9" i="13" s="1"/>
  <c r="N8" i="13"/>
  <c r="M8" i="13"/>
  <c r="P8" i="13" s="1"/>
  <c r="L8" i="13"/>
  <c r="O8" i="13" s="1"/>
  <c r="K8" i="13"/>
  <c r="M7" i="13"/>
  <c r="P7" i="13" s="1"/>
  <c r="L7" i="13"/>
  <c r="O7" i="13" s="1"/>
  <c r="K7" i="13"/>
  <c r="N7" i="13" s="1"/>
  <c r="M6" i="13"/>
  <c r="P6" i="13" s="1"/>
  <c r="L6" i="13"/>
  <c r="O6" i="13" s="1"/>
  <c r="K6" i="13"/>
  <c r="N6" i="13" s="1"/>
  <c r="M5" i="13"/>
  <c r="P5" i="13" s="1"/>
  <c r="L5" i="13"/>
  <c r="O5" i="13" s="1"/>
  <c r="K5" i="13"/>
  <c r="N5" i="13" s="1"/>
  <c r="M17" i="12"/>
  <c r="P17" i="12" s="1"/>
  <c r="L17" i="12"/>
  <c r="O17" i="12" s="1"/>
  <c r="K17" i="12"/>
  <c r="N17" i="12" s="1"/>
  <c r="M16" i="12"/>
  <c r="P16" i="12" s="1"/>
  <c r="L16" i="12"/>
  <c r="O16" i="12" s="1"/>
  <c r="K16" i="12"/>
  <c r="N16" i="12" s="1"/>
  <c r="M15" i="12"/>
  <c r="P15" i="12" s="1"/>
  <c r="L15" i="12"/>
  <c r="O15" i="12" s="1"/>
  <c r="K15" i="12"/>
  <c r="N15" i="12" s="1"/>
  <c r="M14" i="12"/>
  <c r="P14" i="12" s="1"/>
  <c r="L14" i="12"/>
  <c r="O14" i="12" s="1"/>
  <c r="K14" i="12"/>
  <c r="N14" i="12" s="1"/>
  <c r="P13" i="12"/>
  <c r="O13" i="12"/>
  <c r="M13" i="12"/>
  <c r="L13" i="12"/>
  <c r="K13" i="12"/>
  <c r="N13" i="12" s="1"/>
  <c r="M12" i="12"/>
  <c r="P12" i="12" s="1"/>
  <c r="L12" i="12"/>
  <c r="O12" i="12" s="1"/>
  <c r="K12" i="12"/>
  <c r="N12" i="12" s="1"/>
  <c r="M11" i="12"/>
  <c r="P11" i="12" s="1"/>
  <c r="L11" i="12"/>
  <c r="O11" i="12" s="1"/>
  <c r="K11" i="12"/>
  <c r="N11" i="12" s="1"/>
  <c r="O10" i="12"/>
  <c r="N10" i="12"/>
  <c r="M10" i="12"/>
  <c r="P10" i="12" s="1"/>
  <c r="L10" i="12"/>
  <c r="K10" i="12"/>
  <c r="M9" i="12"/>
  <c r="P9" i="12" s="1"/>
  <c r="L9" i="12"/>
  <c r="O9" i="12" s="1"/>
  <c r="K9" i="12"/>
  <c r="N9" i="12" s="1"/>
  <c r="M8" i="12"/>
  <c r="P8" i="12" s="1"/>
  <c r="L8" i="12"/>
  <c r="O8" i="12" s="1"/>
  <c r="K8" i="12"/>
  <c r="N8" i="12" s="1"/>
  <c r="M7" i="12"/>
  <c r="P7" i="12" s="1"/>
  <c r="L7" i="12"/>
  <c r="O7" i="12" s="1"/>
  <c r="K7" i="12"/>
  <c r="N7" i="12" s="1"/>
  <c r="O6" i="12"/>
  <c r="M6" i="12"/>
  <c r="P6" i="12" s="1"/>
  <c r="L6" i="12"/>
  <c r="K6" i="12"/>
  <c r="N6" i="12" s="1"/>
  <c r="P5" i="12"/>
  <c r="O5" i="12"/>
  <c r="M5" i="12"/>
  <c r="L5" i="12"/>
  <c r="K5" i="12"/>
  <c r="N5" i="12" s="1"/>
  <c r="M17" i="11"/>
  <c r="P17" i="11" s="1"/>
  <c r="L17" i="11"/>
  <c r="O17" i="11" s="1"/>
  <c r="K17" i="11"/>
  <c r="N17" i="11" s="1"/>
  <c r="M16" i="11"/>
  <c r="P16" i="11" s="1"/>
  <c r="L16" i="11"/>
  <c r="O16" i="11" s="1"/>
  <c r="K16" i="11"/>
  <c r="N16" i="11" s="1"/>
  <c r="M15" i="11"/>
  <c r="P15" i="11" s="1"/>
  <c r="L15" i="11"/>
  <c r="O15" i="11" s="1"/>
  <c r="K15" i="11"/>
  <c r="N15" i="11" s="1"/>
  <c r="M14" i="11"/>
  <c r="P14" i="11" s="1"/>
  <c r="L14" i="11"/>
  <c r="O14" i="11" s="1"/>
  <c r="K14" i="11"/>
  <c r="N14" i="11" s="1"/>
  <c r="P13" i="11"/>
  <c r="O13" i="11"/>
  <c r="M13" i="11"/>
  <c r="L13" i="11"/>
  <c r="K13" i="11"/>
  <c r="N13" i="11" s="1"/>
  <c r="M12" i="11"/>
  <c r="P12" i="11" s="1"/>
  <c r="L12" i="11"/>
  <c r="O12" i="11" s="1"/>
  <c r="K12" i="11"/>
  <c r="N12" i="11" s="1"/>
  <c r="M11" i="11"/>
  <c r="P11" i="11" s="1"/>
  <c r="L11" i="11"/>
  <c r="O11" i="11" s="1"/>
  <c r="K11" i="11"/>
  <c r="N11" i="11" s="1"/>
  <c r="M10" i="11"/>
  <c r="P10" i="11" s="1"/>
  <c r="L10" i="11"/>
  <c r="O10" i="11" s="1"/>
  <c r="K10" i="11"/>
  <c r="N10" i="11" s="1"/>
  <c r="M9" i="11"/>
  <c r="P9" i="11" s="1"/>
  <c r="L9" i="11"/>
  <c r="O9" i="11" s="1"/>
  <c r="K9" i="11"/>
  <c r="N9" i="11" s="1"/>
  <c r="N8" i="11"/>
  <c r="M8" i="11"/>
  <c r="P8" i="11" s="1"/>
  <c r="L8" i="11"/>
  <c r="O8" i="11" s="1"/>
  <c r="K8" i="11"/>
  <c r="M7" i="11"/>
  <c r="P7" i="11" s="1"/>
  <c r="L7" i="11"/>
  <c r="O7" i="11" s="1"/>
  <c r="K7" i="11"/>
  <c r="N7" i="11" s="1"/>
  <c r="M6" i="11"/>
  <c r="P6" i="11" s="1"/>
  <c r="L6" i="11"/>
  <c r="O6" i="11" s="1"/>
  <c r="K6" i="11"/>
  <c r="N6" i="11" s="1"/>
  <c r="M5" i="11"/>
  <c r="P5" i="11" s="1"/>
  <c r="L5" i="11"/>
  <c r="O5" i="11" s="1"/>
  <c r="K5" i="11"/>
  <c r="N5" i="11" s="1"/>
  <c r="M17" i="10"/>
  <c r="P17" i="10" s="1"/>
  <c r="L17" i="10"/>
  <c r="O17" i="10" s="1"/>
  <c r="K17" i="10"/>
  <c r="N17" i="10" s="1"/>
  <c r="M16" i="10"/>
  <c r="P16" i="10" s="1"/>
  <c r="L16" i="10"/>
  <c r="O16" i="10" s="1"/>
  <c r="K16" i="10"/>
  <c r="N16" i="10" s="1"/>
  <c r="M15" i="10"/>
  <c r="P15" i="10" s="1"/>
  <c r="L15" i="10"/>
  <c r="O15" i="10" s="1"/>
  <c r="K15" i="10"/>
  <c r="N15" i="10" s="1"/>
  <c r="M14" i="10"/>
  <c r="P14" i="10" s="1"/>
  <c r="L14" i="10"/>
  <c r="O14" i="10" s="1"/>
  <c r="K14" i="10"/>
  <c r="N14" i="10" s="1"/>
  <c r="P13" i="10"/>
  <c r="O13" i="10"/>
  <c r="M13" i="10"/>
  <c r="L13" i="10"/>
  <c r="K13" i="10"/>
  <c r="N13" i="10" s="1"/>
  <c r="M12" i="10"/>
  <c r="P12" i="10" s="1"/>
  <c r="L12" i="10"/>
  <c r="O12" i="10" s="1"/>
  <c r="K12" i="10"/>
  <c r="N12" i="10" s="1"/>
  <c r="M11" i="10"/>
  <c r="P11" i="10" s="1"/>
  <c r="L11" i="10"/>
  <c r="O11" i="10" s="1"/>
  <c r="K11" i="10"/>
  <c r="N11" i="10" s="1"/>
  <c r="M10" i="10"/>
  <c r="P10" i="10" s="1"/>
  <c r="L10" i="10"/>
  <c r="O10" i="10" s="1"/>
  <c r="K10" i="10"/>
  <c r="N10" i="10" s="1"/>
  <c r="M9" i="10"/>
  <c r="P9" i="10" s="1"/>
  <c r="L9" i="10"/>
  <c r="O9" i="10" s="1"/>
  <c r="K9" i="10"/>
  <c r="N9" i="10" s="1"/>
  <c r="N8" i="10"/>
  <c r="M8" i="10"/>
  <c r="P8" i="10" s="1"/>
  <c r="L8" i="10"/>
  <c r="O8" i="10" s="1"/>
  <c r="K8" i="10"/>
  <c r="M7" i="10"/>
  <c r="P7" i="10" s="1"/>
  <c r="L7" i="10"/>
  <c r="O7" i="10" s="1"/>
  <c r="K7" i="10"/>
  <c r="N7" i="10" s="1"/>
  <c r="M6" i="10"/>
  <c r="P6" i="10" s="1"/>
  <c r="L6" i="10"/>
  <c r="O6" i="10" s="1"/>
  <c r="K6" i="10"/>
  <c r="N6" i="10" s="1"/>
  <c r="M5" i="10"/>
  <c r="P5" i="10" s="1"/>
  <c r="L5" i="10"/>
  <c r="O5" i="10" s="1"/>
  <c r="K5" i="10"/>
  <c r="N5" i="10" s="1"/>
  <c r="M17" i="9"/>
  <c r="P17" i="9" s="1"/>
  <c r="L17" i="9"/>
  <c r="O17" i="9" s="1"/>
  <c r="K17" i="9"/>
  <c r="N17" i="9" s="1"/>
  <c r="M16" i="9"/>
  <c r="P16" i="9" s="1"/>
  <c r="L16" i="9"/>
  <c r="O16" i="9" s="1"/>
  <c r="K16" i="9"/>
  <c r="N16" i="9" s="1"/>
  <c r="M15" i="9"/>
  <c r="P15" i="9" s="1"/>
  <c r="L15" i="9"/>
  <c r="O15" i="9" s="1"/>
  <c r="K15" i="9"/>
  <c r="N15" i="9" s="1"/>
  <c r="M14" i="9"/>
  <c r="P14" i="9" s="1"/>
  <c r="L14" i="9"/>
  <c r="O14" i="9" s="1"/>
  <c r="K14" i="9"/>
  <c r="N14" i="9" s="1"/>
  <c r="M13" i="9"/>
  <c r="P13" i="9" s="1"/>
  <c r="L13" i="9"/>
  <c r="O13" i="9" s="1"/>
  <c r="K13" i="9"/>
  <c r="N13" i="9" s="1"/>
  <c r="O12" i="9"/>
  <c r="M12" i="9"/>
  <c r="P12" i="9" s="1"/>
  <c r="L12" i="9"/>
  <c r="K12" i="9"/>
  <c r="N12" i="9" s="1"/>
  <c r="M11" i="9"/>
  <c r="P11" i="9" s="1"/>
  <c r="L11" i="9"/>
  <c r="O11" i="9" s="1"/>
  <c r="K11" i="9"/>
  <c r="N11" i="9" s="1"/>
  <c r="M10" i="9"/>
  <c r="P10" i="9" s="1"/>
  <c r="L10" i="9"/>
  <c r="O10" i="9" s="1"/>
  <c r="K10" i="9"/>
  <c r="N10" i="9" s="1"/>
  <c r="M9" i="9"/>
  <c r="P9" i="9" s="1"/>
  <c r="L9" i="9"/>
  <c r="O9" i="9" s="1"/>
  <c r="K9" i="9"/>
  <c r="N9" i="9" s="1"/>
  <c r="O8" i="9"/>
  <c r="M8" i="9"/>
  <c r="P8" i="9" s="1"/>
  <c r="L8" i="9"/>
  <c r="K8" i="9"/>
  <c r="N8" i="9" s="1"/>
  <c r="M7" i="9"/>
  <c r="P7" i="9" s="1"/>
  <c r="L7" i="9"/>
  <c r="O7" i="9" s="1"/>
  <c r="K7" i="9"/>
  <c r="N7" i="9" s="1"/>
  <c r="O6" i="9"/>
  <c r="M6" i="9"/>
  <c r="P6" i="9" s="1"/>
  <c r="L6" i="9"/>
  <c r="K6" i="9"/>
  <c r="N6" i="9" s="1"/>
  <c r="O5" i="9"/>
  <c r="M5" i="9"/>
  <c r="P5" i="9" s="1"/>
  <c r="L5" i="9"/>
  <c r="K5" i="9"/>
  <c r="N5" i="9" s="1"/>
  <c r="O17" i="8"/>
  <c r="M17" i="8"/>
  <c r="P17" i="8" s="1"/>
  <c r="L17" i="8"/>
  <c r="K17" i="8"/>
  <c r="N17" i="8" s="1"/>
  <c r="M16" i="8"/>
  <c r="P16" i="8" s="1"/>
  <c r="L16" i="8"/>
  <c r="O16" i="8" s="1"/>
  <c r="K16" i="8"/>
  <c r="N16" i="8" s="1"/>
  <c r="M15" i="8"/>
  <c r="P15" i="8" s="1"/>
  <c r="L15" i="8"/>
  <c r="O15" i="8" s="1"/>
  <c r="K15" i="8"/>
  <c r="N15" i="8" s="1"/>
  <c r="O14" i="8"/>
  <c r="N14" i="8"/>
  <c r="M14" i="8"/>
  <c r="P14" i="8" s="1"/>
  <c r="L14" i="8"/>
  <c r="K14" i="8"/>
  <c r="M13" i="8"/>
  <c r="P13" i="8" s="1"/>
  <c r="L13" i="8"/>
  <c r="O13" i="8" s="1"/>
  <c r="K13" i="8"/>
  <c r="N13" i="8" s="1"/>
  <c r="M12" i="8"/>
  <c r="P12" i="8" s="1"/>
  <c r="L12" i="8"/>
  <c r="O12" i="8" s="1"/>
  <c r="K12" i="8"/>
  <c r="N12" i="8" s="1"/>
  <c r="M11" i="8"/>
  <c r="P11" i="8" s="1"/>
  <c r="L11" i="8"/>
  <c r="O11" i="8" s="1"/>
  <c r="K11" i="8"/>
  <c r="N11" i="8" s="1"/>
  <c r="O10" i="8"/>
  <c r="N10" i="8"/>
  <c r="M10" i="8"/>
  <c r="P10" i="8" s="1"/>
  <c r="L10" i="8"/>
  <c r="K10" i="8"/>
  <c r="P9" i="8"/>
  <c r="O9" i="8"/>
  <c r="M9" i="8"/>
  <c r="L9" i="8"/>
  <c r="K9" i="8"/>
  <c r="N9" i="8" s="1"/>
  <c r="M8" i="8"/>
  <c r="P8" i="8" s="1"/>
  <c r="L8" i="8"/>
  <c r="O8" i="8" s="1"/>
  <c r="K8" i="8"/>
  <c r="N8" i="8" s="1"/>
  <c r="M7" i="8"/>
  <c r="P7" i="8" s="1"/>
  <c r="L7" i="8"/>
  <c r="O7" i="8" s="1"/>
  <c r="K7" i="8"/>
  <c r="N7" i="8" s="1"/>
  <c r="O6" i="8"/>
  <c r="N6" i="8"/>
  <c r="M6" i="8"/>
  <c r="P6" i="8" s="1"/>
  <c r="L6" i="8"/>
  <c r="K6" i="8"/>
  <c r="P5" i="8"/>
  <c r="M5" i="8"/>
  <c r="L5" i="8"/>
  <c r="O5" i="8" s="1"/>
  <c r="K5" i="8"/>
  <c r="N5" i="8" s="1"/>
  <c r="M17" i="21"/>
  <c r="P17" i="21" s="1"/>
  <c r="L17" i="21"/>
  <c r="O17" i="21" s="1"/>
  <c r="K17" i="21"/>
  <c r="N17" i="21" s="1"/>
  <c r="M16" i="21"/>
  <c r="P16" i="21" s="1"/>
  <c r="L16" i="21"/>
  <c r="O16" i="21" s="1"/>
  <c r="K16" i="21"/>
  <c r="N16" i="21" s="1"/>
  <c r="M15" i="21"/>
  <c r="P15" i="21" s="1"/>
  <c r="L15" i="21"/>
  <c r="O15" i="21" s="1"/>
  <c r="K15" i="21"/>
  <c r="N15" i="21" s="1"/>
  <c r="M14" i="21"/>
  <c r="P14" i="21" s="1"/>
  <c r="L14" i="21"/>
  <c r="O14" i="21" s="1"/>
  <c r="K14" i="21"/>
  <c r="N14" i="21" s="1"/>
  <c r="P13" i="21"/>
  <c r="O13" i="21"/>
  <c r="M13" i="21"/>
  <c r="L13" i="21"/>
  <c r="K13" i="21"/>
  <c r="N13" i="21" s="1"/>
  <c r="M12" i="21"/>
  <c r="P12" i="21" s="1"/>
  <c r="L12" i="21"/>
  <c r="O12" i="21" s="1"/>
  <c r="K12" i="21"/>
  <c r="N12" i="21" s="1"/>
  <c r="M11" i="21"/>
  <c r="P11" i="21" s="1"/>
  <c r="L11" i="21"/>
  <c r="O11" i="21" s="1"/>
  <c r="K11" i="21"/>
  <c r="N11" i="21" s="1"/>
  <c r="M10" i="21"/>
  <c r="P10" i="21" s="1"/>
  <c r="L10" i="21"/>
  <c r="O10" i="21" s="1"/>
  <c r="K10" i="21"/>
  <c r="N10" i="21" s="1"/>
  <c r="P9" i="21"/>
  <c r="M9" i="21"/>
  <c r="L9" i="21"/>
  <c r="O9" i="21" s="1"/>
  <c r="K9" i="21"/>
  <c r="N9" i="21" s="1"/>
  <c r="O8" i="21"/>
  <c r="M8" i="21"/>
  <c r="P8" i="21" s="1"/>
  <c r="L8" i="21"/>
  <c r="K8" i="21"/>
  <c r="N8" i="21" s="1"/>
  <c r="M7" i="21"/>
  <c r="P7" i="21" s="1"/>
  <c r="L7" i="21"/>
  <c r="O7" i="21" s="1"/>
  <c r="K7" i="21"/>
  <c r="N7" i="21" s="1"/>
  <c r="O6" i="21"/>
  <c r="M6" i="21"/>
  <c r="P6" i="21" s="1"/>
  <c r="L6" i="21"/>
  <c r="K6" i="21"/>
  <c r="N6" i="21" s="1"/>
  <c r="M5" i="21"/>
  <c r="P5" i="21" s="1"/>
  <c r="L5" i="21"/>
  <c r="O5" i="21" s="1"/>
  <c r="K5" i="21"/>
  <c r="N5" i="21" s="1"/>
  <c r="D4" i="6" l="1"/>
  <c r="E4" i="6" s="1"/>
  <c r="F4" i="6" s="1"/>
  <c r="G4" i="6" s="1"/>
  <c r="H4" i="6" s="1"/>
  <c r="I4" i="6" s="1"/>
  <c r="J4" i="6" s="1"/>
  <c r="K4" i="6" s="1"/>
  <c r="L4" i="6" s="1"/>
  <c r="M4" i="6" s="1"/>
  <c r="N4" i="6" s="1"/>
  <c r="C4" i="6"/>
  <c r="C11" i="3"/>
  <c r="C18" i="3" s="1"/>
  <c r="C25" i="3" s="1"/>
  <c r="C32" i="3" s="1"/>
  <c r="C39" i="3" s="1"/>
  <c r="C46" i="3" s="1"/>
  <c r="C53" i="3" s="1"/>
  <c r="C60" i="3" s="1"/>
  <c r="C67" i="3" s="1"/>
  <c r="C74" i="3" s="1"/>
  <c r="C81" i="3" s="1"/>
  <c r="C88" i="3" s="1"/>
  <c r="C95" i="3" s="1"/>
  <c r="C102" i="3" s="1"/>
  <c r="C109" i="3" s="1"/>
  <c r="C116" i="3" s="1"/>
  <c r="C123" i="3" s="1"/>
  <c r="C130" i="3" s="1"/>
  <c r="C137" i="3" s="1"/>
  <c r="C144" i="3" s="1"/>
  <c r="C151" i="3" s="1"/>
  <c r="C158" i="3" s="1"/>
  <c r="C165" i="3" s="1"/>
  <c r="C172" i="3" s="1"/>
  <c r="C179" i="3" s="1"/>
  <c r="C186" i="3" s="1"/>
  <c r="C193" i="3" s="1"/>
  <c r="C200" i="3" s="1"/>
  <c r="C207" i="3" s="1"/>
  <c r="C214" i="3" s="1"/>
  <c r="C221" i="3" s="1"/>
  <c r="C228" i="3" s="1"/>
  <c r="C235" i="3" s="1"/>
  <c r="C242" i="3" s="1"/>
  <c r="C249" i="3" s="1"/>
  <c r="C256" i="3" s="1"/>
  <c r="C263" i="3" s="1"/>
  <c r="C270" i="3" s="1"/>
  <c r="C277" i="3" s="1"/>
  <c r="C284" i="3" s="1"/>
  <c r="C291" i="3" s="1"/>
  <c r="C298" i="3" s="1"/>
  <c r="C305" i="3" s="1"/>
  <c r="C312" i="3" s="1"/>
  <c r="C319" i="3" s="1"/>
  <c r="C326" i="3" s="1"/>
  <c r="C333" i="3" s="1"/>
  <c r="C340" i="3" s="1"/>
  <c r="C347" i="3" s="1"/>
  <c r="C354" i="3" s="1"/>
  <c r="C361" i="3" s="1"/>
  <c r="C20" i="5"/>
  <c r="C36" i="5" s="1"/>
  <c r="C52" i="5" s="1"/>
  <c r="C68" i="5" s="1"/>
  <c r="C84" i="5" s="1"/>
  <c r="C100" i="5" s="1"/>
  <c r="C116" i="5" s="1"/>
  <c r="C132" i="5" s="1"/>
  <c r="C148" i="5" s="1"/>
  <c r="C164" i="5" s="1"/>
  <c r="C180" i="5" s="1"/>
  <c r="C196" i="5" s="1"/>
  <c r="C212" i="5" s="1"/>
  <c r="C228" i="5" s="1"/>
  <c r="C244" i="5" s="1"/>
  <c r="C260" i="5" s="1"/>
  <c r="C276" i="5" s="1"/>
  <c r="C292" i="5" s="1"/>
  <c r="C308" i="5" s="1"/>
  <c r="C324" i="5" s="1"/>
  <c r="C340" i="5" s="1"/>
  <c r="C356" i="5" s="1"/>
  <c r="C372" i="5" s="1"/>
  <c r="C388" i="5" s="1"/>
  <c r="C404" i="5" s="1"/>
  <c r="C420" i="5" s="1"/>
  <c r="C436" i="5" s="1"/>
  <c r="C452" i="5" s="1"/>
  <c r="C468" i="5" s="1"/>
  <c r="C484" i="5" s="1"/>
  <c r="C500" i="5" s="1"/>
  <c r="C516" i="5" s="1"/>
  <c r="C532" i="5" s="1"/>
  <c r="C548" i="5" s="1"/>
  <c r="C564" i="5" s="1"/>
  <c r="C580" i="5" s="1"/>
  <c r="C596" i="5" s="1"/>
  <c r="C612" i="5" s="1"/>
  <c r="C628" i="5" s="1"/>
  <c r="C644" i="5" s="1"/>
  <c r="C660" i="5" s="1"/>
  <c r="C676" i="5" s="1"/>
  <c r="C692" i="5" s="1"/>
  <c r="C708" i="5" s="1"/>
  <c r="C724" i="5" s="1"/>
  <c r="C740" i="5" s="1"/>
  <c r="C756" i="5" s="1"/>
  <c r="C772" i="5" s="1"/>
  <c r="C788" i="5" s="1"/>
  <c r="C804" i="5" s="1"/>
  <c r="C820" i="5" s="1"/>
  <c r="C20" i="4"/>
</calcChain>
</file>

<file path=xl/sharedStrings.xml><?xml version="1.0" encoding="utf-8"?>
<sst xmlns="http://schemas.openxmlformats.org/spreadsheetml/2006/main" count="2620" uniqueCount="461">
  <si>
    <t>Streck-
fördelning %</t>
  </si>
  <si>
    <t>Medelodds
oddsportal.com</t>
  </si>
  <si>
    <t>Beräknad
Sannolikhet %</t>
  </si>
  <si>
    <t>Kvot
Slh/streckförd.</t>
  </si>
  <si>
    <t>X</t>
  </si>
  <si>
    <t>13 rätt</t>
  </si>
  <si>
    <t>12 rätt</t>
  </si>
  <si>
    <t>11 rätt</t>
  </si>
  <si>
    <t>10 rätt</t>
  </si>
  <si>
    <t xml:space="preserve">Data från: </t>
  </si>
  <si>
    <t>Vecka</t>
  </si>
  <si>
    <t>Odds Svenska Spel vid avspark.</t>
  </si>
  <si>
    <t>Streckfördelning vid avspark.</t>
  </si>
  <si>
    <t>Utdelning vecka för vecka</t>
  </si>
  <si>
    <t>Korrekta rader vecka för vecka.</t>
  </si>
  <si>
    <t>Beskrivning av respektive flik</t>
  </si>
  <si>
    <t>Flik</t>
  </si>
  <si>
    <t>Beskrivning</t>
  </si>
  <si>
    <t>rader</t>
  </si>
  <si>
    <t>utdelning</t>
  </si>
  <si>
    <t>odds Sv Sp</t>
  </si>
  <si>
    <t>streck</t>
  </si>
  <si>
    <t>osv</t>
  </si>
  <si>
    <t>Oddsen på varje match från Svenska Spel vid avspark</t>
  </si>
  <si>
    <t>Streck, odds och sannolikheter från vecka 1 vid den tidpunkt jag plockade ned data.</t>
  </si>
  <si>
    <t>Som ovan för vecka 2</t>
  </si>
  <si>
    <t>Streckfördelning vid spelstopp</t>
  </si>
  <si>
    <t xml:space="preserve">Denna fil har laddats ned från </t>
  </si>
  <si>
    <t>Du är välkommen att använda data precis som du vill, men givetvis med länk till ovanstående sida</t>
  </si>
  <si>
    <t>om du lägger upp result på internet.</t>
  </si>
  <si>
    <t>Rätta rader vecka för vecka 2018</t>
  </si>
  <si>
    <t># 13 rätt</t>
  </si>
  <si>
    <t># 12 rätt</t>
  </si>
  <si>
    <t># 11 rätt</t>
  </si>
  <si>
    <t># 10 rätt</t>
  </si>
  <si>
    <t>https://tipsxtra.se/statistics</t>
  </si>
  <si>
    <t>Omsättn</t>
  </si>
  <si>
    <t>Lottas! Fixas manuellt</t>
  </si>
  <si>
    <t>Lör 11:03</t>
  </si>
  <si>
    <t xml:space="preserve">Norwich  </t>
  </si>
  <si>
    <t>Chelsea</t>
  </si>
  <si>
    <t xml:space="preserve">Aston V. </t>
  </si>
  <si>
    <t>Peterbor.</t>
  </si>
  <si>
    <t>Birmingh.</t>
  </si>
  <si>
    <t>Burton</t>
  </si>
  <si>
    <t>Blackburn</t>
  </si>
  <si>
    <t>Hull</t>
  </si>
  <si>
    <t xml:space="preserve">Bolton   </t>
  </si>
  <si>
    <t>Huddersf.</t>
  </si>
  <si>
    <t xml:space="preserve">Bournem. </t>
  </si>
  <si>
    <t>Wigan</t>
  </si>
  <si>
    <t xml:space="preserve">Fulham   </t>
  </si>
  <si>
    <t>Southampt</t>
  </si>
  <si>
    <t xml:space="preserve">Ipswich  </t>
  </si>
  <si>
    <t>Sheff.U</t>
  </si>
  <si>
    <t xml:space="preserve">Manch.C  </t>
  </si>
  <si>
    <t>Burnley</t>
  </si>
  <si>
    <t xml:space="preserve">Millwall </t>
  </si>
  <si>
    <t>Barnsley</t>
  </si>
  <si>
    <t>Queens PR</t>
  </si>
  <si>
    <t>Milton Ke</t>
  </si>
  <si>
    <t xml:space="preserve">Watford  </t>
  </si>
  <si>
    <t>Bristol C</t>
  </si>
  <si>
    <t xml:space="preserve">Wolverh. </t>
  </si>
  <si>
    <t>Swansea</t>
  </si>
  <si>
    <t>Lör 10:05</t>
  </si>
  <si>
    <t>Tottenham</t>
  </si>
  <si>
    <t>Everton</t>
  </si>
  <si>
    <t xml:space="preserve">Chelsea </t>
  </si>
  <si>
    <t>Leicester</t>
  </si>
  <si>
    <t>Crystal P</t>
  </si>
  <si>
    <t>West Ham</t>
  </si>
  <si>
    <t>Newcastle</t>
  </si>
  <si>
    <t>West Brom</t>
  </si>
  <si>
    <t>Brighton</t>
  </si>
  <si>
    <t xml:space="preserve">Barnsley </t>
  </si>
  <si>
    <t>Wolverh.</t>
  </si>
  <si>
    <t>Derby</t>
  </si>
  <si>
    <t>Norwich</t>
  </si>
  <si>
    <t>Leeds</t>
  </si>
  <si>
    <t>Middlesbr</t>
  </si>
  <si>
    <t>Fulham</t>
  </si>
  <si>
    <t>Preston</t>
  </si>
  <si>
    <t>Lör 10:17</t>
  </si>
  <si>
    <t>Manch.C</t>
  </si>
  <si>
    <t>Arsenal</t>
  </si>
  <si>
    <t>Manch.U</t>
  </si>
  <si>
    <t>Watford</t>
  </si>
  <si>
    <t>Stoke</t>
  </si>
  <si>
    <t>Bournem.</t>
  </si>
  <si>
    <t>Bolton</t>
  </si>
  <si>
    <t>Ipswich</t>
  </si>
  <si>
    <t>Millwall</t>
  </si>
  <si>
    <t>Reading</t>
  </si>
  <si>
    <t>Brentford</t>
  </si>
  <si>
    <t>Sunderl.</t>
  </si>
  <si>
    <t>Lör 09:57</t>
  </si>
  <si>
    <t>Liverpool</t>
  </si>
  <si>
    <t xml:space="preserve">Hull     </t>
  </si>
  <si>
    <t>Nottingh.</t>
  </si>
  <si>
    <t>Rochdale</t>
  </si>
  <si>
    <t xml:space="preserve">Sheff.U  </t>
  </si>
  <si>
    <t xml:space="preserve">Wigan    </t>
  </si>
  <si>
    <t>Coventry</t>
  </si>
  <si>
    <t xml:space="preserve">Notts Co </t>
  </si>
  <si>
    <t>Lör 16:00 (kick-off)</t>
  </si>
  <si>
    <t>Bournemouth</t>
  </si>
  <si>
    <t>Manchester U</t>
  </si>
  <si>
    <t>Huddersfield</t>
  </si>
  <si>
    <t>West Bromwich</t>
  </si>
  <si>
    <t>Southampton</t>
  </si>
  <si>
    <t>Nottingham</t>
  </si>
  <si>
    <t>Cardiff</t>
  </si>
  <si>
    <t>Middlesbrough</t>
  </si>
  <si>
    <t>Sunderland</t>
  </si>
  <si>
    <t>Lör 07:22</t>
  </si>
  <si>
    <t xml:space="preserve">Everton  </t>
  </si>
  <si>
    <t xml:space="preserve">Stoke    </t>
  </si>
  <si>
    <t xml:space="preserve">Swansea  </t>
  </si>
  <si>
    <t xml:space="preserve">West Ham </t>
  </si>
  <si>
    <t xml:space="preserve">Derby    </t>
  </si>
  <si>
    <t>Lör 11:48</t>
  </si>
  <si>
    <t xml:space="preserve">Huddersf. </t>
  </si>
  <si>
    <t xml:space="preserve">Brighton  </t>
  </si>
  <si>
    <t xml:space="preserve">West Brom </t>
  </si>
  <si>
    <t xml:space="preserve">Birmingh. </t>
  </si>
  <si>
    <t xml:space="preserve">Cardiff   </t>
  </si>
  <si>
    <t xml:space="preserve">Fulham    </t>
  </si>
  <si>
    <t>Aston V.</t>
  </si>
  <si>
    <t xml:space="preserve">Preston   </t>
  </si>
  <si>
    <t xml:space="preserve">Queens PR </t>
  </si>
  <si>
    <t xml:space="preserve">Burton    </t>
  </si>
  <si>
    <t xml:space="preserve">Sunderl.  </t>
  </si>
  <si>
    <t xml:space="preserve">Oxford Ut </t>
  </si>
  <si>
    <t>Plymouth</t>
  </si>
  <si>
    <t xml:space="preserve">Shrewsb.  </t>
  </si>
  <si>
    <t>Rotherham</t>
  </si>
  <si>
    <t xml:space="preserve">Southend  </t>
  </si>
  <si>
    <t>Portsmo.</t>
  </si>
  <si>
    <t>Sheffield W</t>
  </si>
  <si>
    <t>Aston Villa</t>
  </si>
  <si>
    <t>Lör 09:52</t>
  </si>
  <si>
    <t xml:space="preserve">Liverpool </t>
  </si>
  <si>
    <t xml:space="preserve">Leicester </t>
  </si>
  <si>
    <t xml:space="preserve">Southampt </t>
  </si>
  <si>
    <t xml:space="preserve">Swansea   </t>
  </si>
  <si>
    <t xml:space="preserve">Tottenham </t>
  </si>
  <si>
    <t xml:space="preserve">Watford   </t>
  </si>
  <si>
    <t xml:space="preserve">Aston V.  </t>
  </si>
  <si>
    <t xml:space="preserve">Bolton    </t>
  </si>
  <si>
    <t xml:space="preserve">Brentford </t>
  </si>
  <si>
    <t>LOTTAS 7-4-5</t>
  </si>
  <si>
    <t xml:space="preserve">Bristol C </t>
  </si>
  <si>
    <t>Sheff.W</t>
  </si>
  <si>
    <t xml:space="preserve">Derby     </t>
  </si>
  <si>
    <t xml:space="preserve">Millwall  </t>
  </si>
  <si>
    <t xml:space="preserve">Nottingh. </t>
  </si>
  <si>
    <t>Lör 08:58</t>
  </si>
  <si>
    <t xml:space="preserve">Chelsea   </t>
  </si>
  <si>
    <t xml:space="preserve">Everton   </t>
  </si>
  <si>
    <t xml:space="preserve">Newcastle </t>
  </si>
  <si>
    <t xml:space="preserve">West Ham  </t>
  </si>
  <si>
    <t xml:space="preserve">Hull      </t>
  </si>
  <si>
    <t xml:space="preserve">Ipswich   </t>
  </si>
  <si>
    <t xml:space="preserve">Reading   </t>
  </si>
  <si>
    <t>Lör 09:34</t>
  </si>
  <si>
    <t xml:space="preserve">Manch.U   </t>
  </si>
  <si>
    <t xml:space="preserve">Bournem.  </t>
  </si>
  <si>
    <t xml:space="preserve">Stoke     </t>
  </si>
  <si>
    <t xml:space="preserve">Leeds     </t>
  </si>
  <si>
    <t xml:space="preserve">Norwich   </t>
  </si>
  <si>
    <t xml:space="preserve">Sheff.U   </t>
  </si>
  <si>
    <t>Tor 22:00
Omsättning: 2 371 664 kr</t>
  </si>
  <si>
    <t xml:space="preserve">Sverige   </t>
  </si>
  <si>
    <t>Chile</t>
  </si>
  <si>
    <t xml:space="preserve">Fleetwood </t>
  </si>
  <si>
    <t>Northampt</t>
  </si>
  <si>
    <t xml:space="preserve">Milton Ke </t>
  </si>
  <si>
    <t>Blackpool</t>
  </si>
  <si>
    <t xml:space="preserve">Oldham    </t>
  </si>
  <si>
    <t>Walsall</t>
  </si>
  <si>
    <t>LOTTAS 12-2-2</t>
  </si>
  <si>
    <t xml:space="preserve">Peterbor. </t>
  </si>
  <si>
    <t>Bristol R</t>
  </si>
  <si>
    <t xml:space="preserve">Scunthorp </t>
  </si>
  <si>
    <t>AFC Wimb.</t>
  </si>
  <si>
    <t xml:space="preserve">Bradford  </t>
  </si>
  <si>
    <t>Gillingh.</t>
  </si>
  <si>
    <t xml:space="preserve">Bury      </t>
  </si>
  <si>
    <t xml:space="preserve">Charlton  </t>
  </si>
  <si>
    <t xml:space="preserve">Exeter    </t>
  </si>
  <si>
    <t>Swindon</t>
  </si>
  <si>
    <t xml:space="preserve">Wycombe   </t>
  </si>
  <si>
    <t>Port Vale</t>
  </si>
  <si>
    <t xml:space="preserve">Ons 23:11
Omsättning: 3 641 419 kr </t>
  </si>
  <si>
    <t xml:space="preserve">Walsall   </t>
  </si>
  <si>
    <t xml:space="preserve">Juventus  </t>
  </si>
  <si>
    <t>Milan</t>
  </si>
  <si>
    <t xml:space="preserve">B.München </t>
  </si>
  <si>
    <t>Dortmund</t>
  </si>
  <si>
    <t xml:space="preserve">Paris SG  </t>
  </si>
  <si>
    <t>Monaco</t>
  </si>
  <si>
    <t xml:space="preserve">Tor 09:47
Omsättning: 2 858 667 kr  </t>
  </si>
  <si>
    <t xml:space="preserve">Manch.C   </t>
  </si>
  <si>
    <t xml:space="preserve">Middlesbr </t>
  </si>
  <si>
    <t xml:space="preserve">Sheff.W   </t>
  </si>
  <si>
    <t xml:space="preserve">Örebro    </t>
  </si>
  <si>
    <t>Norrköp</t>
  </si>
  <si>
    <t xml:space="preserve">Ons 19:56
Omsättning: 2 748 348 kr   </t>
  </si>
  <si>
    <t xml:space="preserve">Burnley   </t>
  </si>
  <si>
    <t xml:space="preserve">Crystal P </t>
  </si>
  <si>
    <t xml:space="preserve">Barnsley  </t>
  </si>
  <si>
    <t xml:space="preserve">Häcken    </t>
  </si>
  <si>
    <t>Dalkurd</t>
  </si>
  <si>
    <t xml:space="preserve">Tor 07:37
Omsättning: 2 678 457 kr   </t>
  </si>
  <si>
    <t xml:space="preserve">Östersund </t>
  </si>
  <si>
    <t>Örebro</t>
  </si>
  <si>
    <t>Tor 07:41
Omsättning: 2 857 420 kr</t>
  </si>
  <si>
    <t xml:space="preserve">IFK Göteb </t>
  </si>
  <si>
    <t>Häcken</t>
  </si>
  <si>
    <t>Ons 22:02
Omsättning: 2 386 818 kr</t>
  </si>
  <si>
    <t xml:space="preserve">Blackburn </t>
  </si>
  <si>
    <t>Oxford Ut</t>
  </si>
  <si>
    <t xml:space="preserve">Doncaster </t>
  </si>
  <si>
    <t xml:space="preserve">Gillingh. </t>
  </si>
  <si>
    <t xml:space="preserve">Portsmo.  </t>
  </si>
  <si>
    <t xml:space="preserve">Rochdale  </t>
  </si>
  <si>
    <t>Charlton</t>
  </si>
  <si>
    <t>Bradford</t>
  </si>
  <si>
    <t>Tor 08:29
Omsättning: 2 882 552 kr</t>
  </si>
  <si>
    <t xml:space="preserve">GIF Sunds </t>
  </si>
  <si>
    <t>Brommap.</t>
  </si>
  <si>
    <t xml:space="preserve">AFC Eskil </t>
  </si>
  <si>
    <t>Varberg</t>
  </si>
  <si>
    <t xml:space="preserve">Brage     </t>
  </si>
  <si>
    <t>Falkenber</t>
  </si>
  <si>
    <t>Tor 11.35
Omsättning: 2 779 191 kr</t>
  </si>
  <si>
    <t>E.Frankf.</t>
  </si>
  <si>
    <t xml:space="preserve">Norrköp   </t>
  </si>
  <si>
    <t>Östersund</t>
  </si>
  <si>
    <t xml:space="preserve">Sirius    </t>
  </si>
  <si>
    <t>Trelleb.</t>
  </si>
  <si>
    <t xml:space="preserve">Degerfors </t>
  </si>
  <si>
    <t>Brage</t>
  </si>
  <si>
    <t xml:space="preserve">Falkenber </t>
  </si>
  <si>
    <t>Norrby</t>
  </si>
  <si>
    <t xml:space="preserve">Varberg   </t>
  </si>
  <si>
    <t>Öster</t>
  </si>
  <si>
    <t xml:space="preserve">IK Frej   </t>
  </si>
  <si>
    <t>Landskro</t>
  </si>
  <si>
    <t xml:space="preserve">Link City </t>
  </si>
  <si>
    <t>Sandviken</t>
  </si>
  <si>
    <t xml:space="preserve">Sollentun </t>
  </si>
  <si>
    <t>Forward</t>
  </si>
  <si>
    <t xml:space="preserve">Lunds BK  </t>
  </si>
  <si>
    <t>Oskarsham</t>
  </si>
  <si>
    <t xml:space="preserve">Utsikten  </t>
  </si>
  <si>
    <t>Mjällby</t>
  </si>
  <si>
    <t>Tor 10:47
Omsättning: 2 843 023 kr</t>
  </si>
  <si>
    <t xml:space="preserve">R.Madrid  </t>
  </si>
  <si>
    <t xml:space="preserve">AIK       </t>
  </si>
  <si>
    <t>Örgryte</t>
  </si>
  <si>
    <t xml:space="preserve">Forward   </t>
  </si>
  <si>
    <t>Akropolis</t>
  </si>
  <si>
    <t xml:space="preserve">Nyköping  </t>
  </si>
  <si>
    <t>Syria. FC</t>
  </si>
  <si>
    <t xml:space="preserve">Oskarsham </t>
  </si>
  <si>
    <t>Utsikten</t>
  </si>
  <si>
    <t xml:space="preserve">Tvååker   </t>
  </si>
  <si>
    <t>Ängelholm</t>
  </si>
  <si>
    <t xml:space="preserve">Brommap.  </t>
  </si>
  <si>
    <t>IFK Göteb</t>
  </si>
  <si>
    <t xml:space="preserve">Kalmar FF </t>
  </si>
  <si>
    <t>Hammarby</t>
  </si>
  <si>
    <t xml:space="preserve">Malmö FF  </t>
  </si>
  <si>
    <t>Djurgård.</t>
  </si>
  <si>
    <t>Ons 21.18
Omsättning: 2 178 642 kr</t>
  </si>
  <si>
    <t>Danmark</t>
  </si>
  <si>
    <t xml:space="preserve">England   </t>
  </si>
  <si>
    <t>Nigeria</t>
  </si>
  <si>
    <t xml:space="preserve">Belgien   </t>
  </si>
  <si>
    <t>Portugal</t>
  </si>
  <si>
    <t xml:space="preserve">Irland    </t>
  </si>
  <si>
    <t>USA</t>
  </si>
  <si>
    <t xml:space="preserve">Island    </t>
  </si>
  <si>
    <t>Norge</t>
  </si>
  <si>
    <t xml:space="preserve">Österrike </t>
  </si>
  <si>
    <t>Tyskland</t>
  </si>
  <si>
    <t xml:space="preserve">Norrby    </t>
  </si>
  <si>
    <t>Halmstad</t>
  </si>
  <si>
    <t>Värnamo</t>
  </si>
  <si>
    <t xml:space="preserve">Västerås  </t>
  </si>
  <si>
    <t>Team TG</t>
  </si>
  <si>
    <t xml:space="preserve">Mjällby   </t>
  </si>
  <si>
    <t>Oddevold</t>
  </si>
  <si>
    <t xml:space="preserve">Ängelholm </t>
  </si>
  <si>
    <t>Ons 21.27
Omsättning: 2 155 363 kr</t>
  </si>
  <si>
    <t>Peru</t>
  </si>
  <si>
    <t xml:space="preserve">Danmark   </t>
  </si>
  <si>
    <t>Mexiko</t>
  </si>
  <si>
    <t xml:space="preserve">Frankrike </t>
  </si>
  <si>
    <t xml:space="preserve">Ungern    </t>
  </si>
  <si>
    <t>Austral.</t>
  </si>
  <si>
    <t xml:space="preserve">Halmstad  </t>
  </si>
  <si>
    <t>IK Frej</t>
  </si>
  <si>
    <t xml:space="preserve">Öster     </t>
  </si>
  <si>
    <t xml:space="preserve">Rynninge  </t>
  </si>
  <si>
    <t xml:space="preserve">Grebbesta </t>
  </si>
  <si>
    <t>Åtvidabe</t>
  </si>
  <si>
    <t xml:space="preserve">Ljungski  </t>
  </si>
  <si>
    <t xml:space="preserve">Torns IF  </t>
  </si>
  <si>
    <t>Tvååker</t>
  </si>
  <si>
    <t>Tor 14:09
Omsättning: 3 031 342 kr</t>
  </si>
  <si>
    <t xml:space="preserve">Kroatien  </t>
  </si>
  <si>
    <t xml:space="preserve">Peru      </t>
  </si>
  <si>
    <t xml:space="preserve">Gefle     </t>
  </si>
  <si>
    <t xml:space="preserve">Landskro  </t>
  </si>
  <si>
    <t xml:space="preserve">Värnamo   </t>
  </si>
  <si>
    <t xml:space="preserve">Örgryte   </t>
  </si>
  <si>
    <t xml:space="preserve">Oddevold  </t>
  </si>
  <si>
    <t xml:space="preserve">Skövde    </t>
  </si>
  <si>
    <t>Eskilsmin</t>
  </si>
  <si>
    <t xml:space="preserve">Åtvidabe  </t>
  </si>
  <si>
    <t>Torns IF</t>
  </si>
  <si>
    <t>Nyköping</t>
  </si>
  <si>
    <t xml:space="preserve">Syria. FC </t>
  </si>
  <si>
    <t>Karlslund</t>
  </si>
  <si>
    <t xml:space="preserve">Piteå IF  </t>
  </si>
  <si>
    <t>Rosengård</t>
  </si>
  <si>
    <t>Tors 20:20
Omsättning: 2 382 147 kr</t>
  </si>
  <si>
    <t xml:space="preserve">Japan     </t>
  </si>
  <si>
    <t>Senegal</t>
  </si>
  <si>
    <t xml:space="preserve">Polen     </t>
  </si>
  <si>
    <t>Colombia</t>
  </si>
  <si>
    <t>Gefle</t>
  </si>
  <si>
    <t xml:space="preserve">Helsingbo </t>
  </si>
  <si>
    <t>GAIS</t>
  </si>
  <si>
    <t>AFC Eskil</t>
  </si>
  <si>
    <t xml:space="preserve">Akropolis </t>
  </si>
  <si>
    <t xml:space="preserve">Assyr. FF </t>
  </si>
  <si>
    <t>Umeå FC</t>
  </si>
  <si>
    <t xml:space="preserve">Team TG   </t>
  </si>
  <si>
    <t>Kristians</t>
  </si>
  <si>
    <t xml:space="preserve">Husqvarna </t>
  </si>
  <si>
    <t>Tors 11:57
Omsättning: 2 499 837 kr</t>
  </si>
  <si>
    <t xml:space="preserve">GAIS      </t>
  </si>
  <si>
    <t xml:space="preserve">Jönköping </t>
  </si>
  <si>
    <t>Västerås</t>
  </si>
  <si>
    <t xml:space="preserve">Sandviken </t>
  </si>
  <si>
    <t xml:space="preserve">Eskilsmin </t>
  </si>
  <si>
    <t>Husqvarna</t>
  </si>
  <si>
    <t>Helsingbo</t>
  </si>
  <si>
    <t>Carlstad</t>
  </si>
  <si>
    <t>Tors 07:56
Omsättning: 2 299 381 kr</t>
  </si>
  <si>
    <t>Malmö FF</t>
  </si>
  <si>
    <t>LOTTAS: 2-2-12</t>
  </si>
  <si>
    <t xml:space="preserve">Dalkurd   </t>
  </si>
  <si>
    <t>GIF Sunds</t>
  </si>
  <si>
    <t xml:space="preserve">Trelleb.  </t>
  </si>
  <si>
    <t>AIK</t>
  </si>
  <si>
    <t>Sollentun</t>
  </si>
  <si>
    <t>Ljungski</t>
  </si>
  <si>
    <t>Kalmar FF</t>
  </si>
  <si>
    <t xml:space="preserve">Djurgård. </t>
  </si>
  <si>
    <t>Elfsborg</t>
  </si>
  <si>
    <t xml:space="preserve">Carlstad  </t>
  </si>
  <si>
    <t>Assyr. FF</t>
  </si>
  <si>
    <t>Brommapojkarna</t>
  </si>
  <si>
    <t>IK Sirius</t>
  </si>
  <si>
    <t>Dalkurd FF</t>
  </si>
  <si>
    <t>Trelleborg</t>
  </si>
  <si>
    <t>Östersunds FK</t>
  </si>
  <si>
    <t>IFK Göteborg</t>
  </si>
  <si>
    <t>Örebro SK</t>
  </si>
  <si>
    <t>FK Karlskrona</t>
  </si>
  <si>
    <t>Husqvarna FF</t>
  </si>
  <si>
    <t>Ljungskile SK</t>
  </si>
  <si>
    <t>Mjällby AIF</t>
  </si>
  <si>
    <t>Tvååkers IF</t>
  </si>
  <si>
    <t>Oskarshamns AIK</t>
  </si>
  <si>
    <t>Karlslunds IF HFK</t>
  </si>
  <si>
    <t>Rynninge IK</t>
  </si>
  <si>
    <t>Västerås SK FK</t>
  </si>
  <si>
    <t>Syrianska FC</t>
  </si>
  <si>
    <t>Assyriska FF</t>
  </si>
  <si>
    <t>BK Forward</t>
  </si>
  <si>
    <t>Ängelholms FF</t>
  </si>
  <si>
    <t>Eskilsminne IF</t>
  </si>
  <si>
    <t>Djurgården</t>
  </si>
  <si>
    <t>IFK Norrköping</t>
  </si>
  <si>
    <t>BK Häcken</t>
  </si>
  <si>
    <t>Tors 10:13
Omsättning: 2 390 622 kr</t>
  </si>
  <si>
    <t xml:space="preserve">Karlslund </t>
  </si>
  <si>
    <t>Rynninge</t>
  </si>
  <si>
    <t>Skellefte</t>
  </si>
  <si>
    <t>Skövde</t>
  </si>
  <si>
    <t>Tors 13:20
Omsättning: 3 028 767 kr</t>
  </si>
  <si>
    <t>Sirius</t>
  </si>
  <si>
    <t>Tors 12:41
Omsättning: 2 766 928 kr</t>
  </si>
  <si>
    <t>Jönköping</t>
  </si>
  <si>
    <t xml:space="preserve">Wigan     </t>
  </si>
  <si>
    <t>Tors 08:25
Omsättning: 2 915 144 kr</t>
  </si>
  <si>
    <t xml:space="preserve">Wolverh.  </t>
  </si>
  <si>
    <t>Lottas: 2-2-12</t>
  </si>
  <si>
    <t>Ons 17:41
Omsättning: 2 554 177 kr</t>
  </si>
  <si>
    <t>Tors 17:37
Omsättning: 2 493 135 kr</t>
  </si>
  <si>
    <t xml:space="preserve">Arsenal   </t>
  </si>
  <si>
    <t>Tors 21:46
Omsättning: 2 970 636 kr</t>
  </si>
  <si>
    <t>Ons 07:49
Omsättning: 2 518 201 kr</t>
  </si>
  <si>
    <t xml:space="preserve">Schweiz   </t>
  </si>
  <si>
    <t>Island</t>
  </si>
  <si>
    <t>Spanien</t>
  </si>
  <si>
    <t xml:space="preserve">Finland   </t>
  </si>
  <si>
    <t>Ungern</t>
  </si>
  <si>
    <t xml:space="preserve">Estland   </t>
  </si>
  <si>
    <t>Grekland</t>
  </si>
  <si>
    <t xml:space="preserve">Luxemburg </t>
  </si>
  <si>
    <t>Moldavien</t>
  </si>
  <si>
    <t xml:space="preserve">Vitryssl. </t>
  </si>
  <si>
    <t>San Marin</t>
  </si>
  <si>
    <t xml:space="preserve">Accringt. </t>
  </si>
  <si>
    <t xml:space="preserve">Blackpool </t>
  </si>
  <si>
    <t>Wycombe</t>
  </si>
  <si>
    <t>Luton</t>
  </si>
  <si>
    <t>Ons 19:35
Omsättning: 3 095 618 kr</t>
  </si>
  <si>
    <t>Tor 11:06
Omsättning: 3 445 483 kr</t>
  </si>
  <si>
    <t xml:space="preserve">Elfsborg  </t>
  </si>
  <si>
    <t>Tor 11:59
Omsättning: 3 850 894 kr</t>
  </si>
  <si>
    <t>Tors 10:29
Omsättning: 3 299 177 kr</t>
  </si>
  <si>
    <t>Tor 13:21
Omsättning: 3 173 930 kr</t>
  </si>
  <si>
    <t xml:space="preserve">Nederländ </t>
  </si>
  <si>
    <t xml:space="preserve">Norge     </t>
  </si>
  <si>
    <t>Slovenien</t>
  </si>
  <si>
    <t xml:space="preserve">Bulgarien </t>
  </si>
  <si>
    <t>Cypern</t>
  </si>
  <si>
    <t xml:space="preserve">Georgien  </t>
  </si>
  <si>
    <t>Andorra</t>
  </si>
  <si>
    <t xml:space="preserve">Lettland  </t>
  </si>
  <si>
    <t>Kazakstan</t>
  </si>
  <si>
    <t xml:space="preserve">Armenien  </t>
  </si>
  <si>
    <t>Gibraltar</t>
  </si>
  <si>
    <t xml:space="preserve">FYR Maked </t>
  </si>
  <si>
    <t>Liechtens</t>
  </si>
  <si>
    <t xml:space="preserve">Coventry  </t>
  </si>
  <si>
    <t>Doncaster</t>
  </si>
  <si>
    <t>Tor 07:40
Omsättning: 3 182 079 kr</t>
  </si>
  <si>
    <t>Tors 12:40
Omsättning: 3 574 313 kr</t>
  </si>
  <si>
    <t>Ons 22:59
Omsättning: 2 882 167 kr</t>
  </si>
  <si>
    <t>Tor 10:00
Omsättning: 3 174 647 kr</t>
  </si>
  <si>
    <t>Ons 22:07
Omsättning: 3 110 396 kr</t>
  </si>
  <si>
    <t>Tor 10:43
Omsättning: 3 020 028 kr</t>
  </si>
  <si>
    <t>Ons 20:48
Omsättning: 2 550 263 kr</t>
  </si>
  <si>
    <t>Ons 20:45
Omsättning: 2 473 613 kr</t>
  </si>
  <si>
    <t>Ons 18:48
Omsättning: 2 732 264 kr</t>
  </si>
  <si>
    <t xml:space="preserve">Rotherham </t>
  </si>
  <si>
    <t>Ons 21:54
Omsättning: 2 598 311 kr</t>
  </si>
  <si>
    <t>Kuponger med lottade matcher:</t>
  </si>
  <si>
    <t xml:space="preserve">http://fotbollsgnall.lifeedge.se/stryktipset/data-for-stryktipset-2018/ </t>
  </si>
  <si>
    <t>Lottade matcher nollas I detta blad (även om TipsXtra ger odds)</t>
  </si>
  <si>
    <t>% utbetaln. av oms.</t>
  </si>
  <si>
    <t>Utdelning för 13 -&gt; 10 rätt vecka för vecka. Dessutom omsättning med mera.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</si>
</sst>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4"/>
      <name val="Calibri"/>
      <family val="2"/>
      <scheme val="minor"/>
    </font>
    <font>
      <sz val="10"/>
      <name val="Arial Unicode MS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</cellStyleXfs>
  <cellXfs count="189">
    <xf numFmtId="0" fontId="0" fillId="0" borderId="0" xfId="0"/>
    <xf numFmtId="0" fontId="3" fillId="2" borderId="12" xfId="0" quotePrefix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quotePrefix="1" applyFont="1" applyFill="1" applyBorder="1" applyAlignment="1">
      <alignment horizontal="center" vertical="center"/>
    </xf>
    <xf numFmtId="0" fontId="2" fillId="2" borderId="15" xfId="0" applyNumberFormat="1" applyFont="1" applyFill="1" applyBorder="1"/>
    <xf numFmtId="20" fontId="2" fillId="2" borderId="16" xfId="0" applyNumberFormat="1" applyFont="1" applyFill="1" applyBorder="1"/>
    <xf numFmtId="0" fontId="2" fillId="2" borderId="17" xfId="0" applyNumberFormat="1" applyFont="1" applyFill="1" applyBorder="1"/>
    <xf numFmtId="0" fontId="2" fillId="2" borderId="15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20" xfId="0" applyNumberFormat="1" applyFont="1" applyBorder="1"/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2" borderId="21" xfId="0" applyNumberFormat="1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2" fillId="0" borderId="21" xfId="0" applyNumberFormat="1" applyFont="1" applyBorder="1"/>
    <xf numFmtId="2" fontId="2" fillId="0" borderId="22" xfId="0" applyNumberFormat="1" applyFont="1" applyBorder="1"/>
    <xf numFmtId="2" fontId="2" fillId="0" borderId="23" xfId="0" applyNumberFormat="1" applyFont="1" applyBorder="1"/>
    <xf numFmtId="1" fontId="2" fillId="2" borderId="21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2" borderId="23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2" borderId="12" xfId="0" applyNumberFormat="1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24" xfId="0" applyNumberFormat="1" applyFont="1" applyBorder="1"/>
    <xf numFmtId="1" fontId="2" fillId="2" borderId="12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indent="1"/>
    </xf>
    <xf numFmtId="0" fontId="6" fillId="0" borderId="0" xfId="1" applyAlignment="1" applyProtection="1">
      <alignment horizontal="left" indent="1"/>
    </xf>
    <xf numFmtId="0" fontId="6" fillId="0" borderId="0" xfId="1" applyAlignment="1" applyProtection="1">
      <alignment horizontal="left" indent="2"/>
    </xf>
    <xf numFmtId="0" fontId="6" fillId="0" borderId="0" xfId="1" applyAlignment="1" applyProtection="1">
      <alignment horizontal="left" indent="3"/>
    </xf>
    <xf numFmtId="0" fontId="6" fillId="0" borderId="0" xfId="1" applyAlignment="1" applyProtection="1"/>
    <xf numFmtId="6" fontId="0" fillId="0" borderId="0" xfId="0" applyNumberFormat="1"/>
    <xf numFmtId="0" fontId="1" fillId="0" borderId="7" xfId="0" applyFont="1" applyBorder="1"/>
    <xf numFmtId="0" fontId="0" fillId="0" borderId="7" xfId="0" applyBorder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/>
    <xf numFmtId="0" fontId="0" fillId="0" borderId="27" xfId="0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1" xfId="0" applyFont="1" applyFill="1" applyBorder="1"/>
    <xf numFmtId="0" fontId="1" fillId="3" borderId="22" xfId="0" applyFont="1" applyFill="1" applyBorder="1"/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/>
    <xf numFmtId="0" fontId="4" fillId="2" borderId="0" xfId="0" applyFont="1" applyFill="1"/>
    <xf numFmtId="0" fontId="7" fillId="2" borderId="12" xfId="0" quotePrefix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quotePrefix="1" applyFont="1" applyFill="1" applyBorder="1" applyAlignment="1">
      <alignment horizontal="center" vertical="center"/>
    </xf>
    <xf numFmtId="0" fontId="4" fillId="2" borderId="15" xfId="0" applyNumberFormat="1" applyFont="1" applyFill="1" applyBorder="1"/>
    <xf numFmtId="20" fontId="4" fillId="2" borderId="16" xfId="0" applyNumberFormat="1" applyFont="1" applyFill="1" applyBorder="1"/>
    <xf numFmtId="0" fontId="4" fillId="2" borderId="17" xfId="0" applyNumberFormat="1" applyFont="1" applyFill="1" applyBorder="1"/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0" borderId="18" xfId="0" applyNumberFormat="1" applyFont="1" applyBorder="1"/>
    <xf numFmtId="2" fontId="4" fillId="0" borderId="19" xfId="0" applyNumberFormat="1" applyFont="1" applyBorder="1"/>
    <xf numFmtId="2" fontId="4" fillId="0" borderId="20" xfId="0" applyNumberFormat="1" applyFont="1" applyBorder="1"/>
    <xf numFmtId="1" fontId="4" fillId="2" borderId="15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2" borderId="21" xfId="0" applyNumberFormat="1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1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2" fontId="4" fillId="0" borderId="21" xfId="0" applyNumberFormat="1" applyFont="1" applyBorder="1"/>
    <xf numFmtId="2" fontId="4" fillId="0" borderId="22" xfId="0" applyNumberFormat="1" applyFont="1" applyBorder="1"/>
    <xf numFmtId="2" fontId="4" fillId="0" borderId="23" xfId="0" applyNumberFormat="1" applyFont="1" applyBorder="1"/>
    <xf numFmtId="1" fontId="4" fillId="2" borderId="21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2" borderId="12" xfId="0" applyNumberFormat="1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4" fillId="0" borderId="12" xfId="0" applyNumberFormat="1" applyFont="1" applyBorder="1"/>
    <xf numFmtId="2" fontId="4" fillId="0" borderId="13" xfId="0" applyNumberFormat="1" applyFont="1" applyBorder="1"/>
    <xf numFmtId="2" fontId="4" fillId="0" borderId="24" xfId="0" applyNumberFormat="1" applyFont="1" applyBorder="1"/>
    <xf numFmtId="1" fontId="4" fillId="2" borderId="1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0" fontId="8" fillId="2" borderId="0" xfId="0" applyNumberFormat="1" applyFont="1" applyFill="1"/>
    <xf numFmtId="20" fontId="4" fillId="2" borderId="0" xfId="0" applyNumberFormat="1" applyFont="1" applyFill="1"/>
    <xf numFmtId="2" fontId="4" fillId="2" borderId="0" xfId="0" applyNumberFormat="1" applyFont="1" applyFill="1"/>
    <xf numFmtId="0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0" borderId="0" xfId="0" applyNumberFormat="1" applyFont="1" applyBorder="1"/>
    <xf numFmtId="1" fontId="4" fillId="2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0" fillId="0" borderId="11" xfId="0" applyBorder="1"/>
    <xf numFmtId="0" fontId="0" fillId="0" borderId="0" xfId="0" applyFill="1"/>
    <xf numFmtId="0" fontId="6" fillId="0" borderId="0" xfId="1" applyFill="1" applyAlignment="1" applyProtection="1"/>
    <xf numFmtId="0" fontId="6" fillId="0" borderId="0" xfId="1" applyAlignment="1" applyProtection="1">
      <alignment wrapText="1"/>
    </xf>
    <xf numFmtId="0" fontId="0" fillId="0" borderId="0" xfId="0" applyAlignment="1">
      <alignment wrapText="1"/>
    </xf>
    <xf numFmtId="0" fontId="6" fillId="0" borderId="4" xfId="1" applyFill="1" applyBorder="1" applyAlignment="1" applyProtection="1"/>
    <xf numFmtId="0" fontId="0" fillId="0" borderId="5" xfId="0" applyFill="1" applyBorder="1"/>
    <xf numFmtId="0" fontId="1" fillId="0" borderId="0" xfId="0" applyFont="1"/>
    <xf numFmtId="9" fontId="0" fillId="0" borderId="0" xfId="2" applyFont="1"/>
    <xf numFmtId="9" fontId="0" fillId="0" borderId="7" xfId="2" applyFont="1" applyBorder="1"/>
    <xf numFmtId="20" fontId="7" fillId="2" borderId="1" xfId="0" applyNumberFormat="1" applyFont="1" applyFill="1" applyBorder="1" applyAlignment="1">
      <alignment horizontal="center" vertical="center"/>
    </xf>
    <xf numFmtId="20" fontId="7" fillId="2" borderId="2" xfId="0" applyNumberFormat="1" applyFont="1" applyFill="1" applyBorder="1" applyAlignment="1">
      <alignment horizontal="center" vertical="center"/>
    </xf>
    <xf numFmtId="20" fontId="7" fillId="2" borderId="3" xfId="0" applyNumberFormat="1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/>
    </xf>
    <xf numFmtId="20" fontId="7" fillId="2" borderId="5" xfId="0" applyNumberFormat="1" applyFont="1" applyFill="1" applyBorder="1" applyAlignment="1">
      <alignment horizontal="center" vertical="center"/>
    </xf>
    <xf numFmtId="20" fontId="7" fillId="2" borderId="9" xfId="0" applyNumberFormat="1" applyFont="1" applyFill="1" applyBorder="1" applyAlignment="1">
      <alignment horizontal="center" vertical="center"/>
    </xf>
    <xf numFmtId="20" fontId="7" fillId="2" borderId="10" xfId="0" applyNumberFormat="1" applyFont="1" applyFill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1" applyAlignment="1" applyProtection="1">
      <alignment vertical="top" wrapText="1"/>
    </xf>
    <xf numFmtId="20" fontId="3" fillId="2" borderId="1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20" fontId="3" fillId="2" borderId="9" xfId="0" applyNumberFormat="1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 vertical="center"/>
    </xf>
    <xf numFmtId="2" fontId="2" fillId="4" borderId="33" xfId="0" applyNumberFormat="1" applyFont="1" applyFill="1" applyBorder="1" applyAlignment="1">
      <alignment horizontal="center"/>
    </xf>
    <xf numFmtId="2" fontId="2" fillId="4" borderId="31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 vertical="center" wrapText="1"/>
    </xf>
    <xf numFmtId="2" fontId="2" fillId="4" borderId="35" xfId="0" applyNumberFormat="1" applyFont="1" applyFill="1" applyBorder="1" applyAlignment="1">
      <alignment horizontal="center"/>
    </xf>
    <xf numFmtId="2" fontId="2" fillId="4" borderId="36" xfId="0" applyNumberFormat="1" applyFont="1" applyFill="1" applyBorder="1" applyAlignment="1">
      <alignment horizontal="center"/>
    </xf>
    <xf numFmtId="2" fontId="2" fillId="4" borderId="37" xfId="0" applyNumberFormat="1" applyFont="1" applyFill="1" applyBorder="1" applyAlignment="1">
      <alignment horizontal="center"/>
    </xf>
    <xf numFmtId="2" fontId="2" fillId="4" borderId="38" xfId="0" applyNumberFormat="1" applyFont="1" applyFill="1" applyBorder="1" applyAlignment="1">
      <alignment horizontal="center"/>
    </xf>
    <xf numFmtId="2" fontId="2" fillId="4" borderId="39" xfId="0" applyNumberFormat="1" applyFont="1" applyFill="1" applyBorder="1" applyAlignment="1">
      <alignment horizontal="center"/>
    </xf>
    <xf numFmtId="2" fontId="2" fillId="4" borderId="24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5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tbollsgnall.lifeedge.se/stryktipset/data-for-stryktipset-201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ipsxtra.se/statistic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tipsxtra.se/statistic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tipsxtra.se/statistic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tipsxtra.se/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/>
  </sheetViews>
  <sheetFormatPr defaultRowHeight="14.4"/>
  <cols>
    <col min="1" max="1" width="4.109375" customWidth="1"/>
    <col min="2" max="2" width="11.109375" customWidth="1"/>
    <col min="3" max="3" width="75.44140625" customWidth="1"/>
  </cols>
  <sheetData>
    <row r="1" spans="2:8" ht="15" thickBot="1"/>
    <row r="2" spans="2:8">
      <c r="B2" s="133" t="s">
        <v>27</v>
      </c>
      <c r="C2" s="134"/>
    </row>
    <row r="3" spans="2:8">
      <c r="B3" s="143" t="s">
        <v>457</v>
      </c>
      <c r="C3" s="144"/>
      <c r="D3" s="139"/>
      <c r="E3" s="139"/>
      <c r="F3" s="139"/>
      <c r="G3" s="139"/>
      <c r="H3" s="139"/>
    </row>
    <row r="4" spans="2:8">
      <c r="B4" s="136" t="s">
        <v>28</v>
      </c>
      <c r="C4" s="135"/>
    </row>
    <row r="5" spans="2:8" ht="15" thickBot="1">
      <c r="B5" s="137" t="s">
        <v>29</v>
      </c>
      <c r="C5" s="138"/>
    </row>
    <row r="7" spans="2:8" ht="18">
      <c r="B7" s="132" t="s">
        <v>15</v>
      </c>
    </row>
    <row r="9" spans="2:8">
      <c r="B9" s="58" t="s">
        <v>16</v>
      </c>
      <c r="C9" s="58" t="s">
        <v>17</v>
      </c>
    </row>
    <row r="10" spans="2:8">
      <c r="B10" t="s">
        <v>18</v>
      </c>
      <c r="C10" t="s">
        <v>30</v>
      </c>
    </row>
    <row r="11" spans="2:8">
      <c r="B11" t="s">
        <v>19</v>
      </c>
      <c r="C11" t="s">
        <v>460</v>
      </c>
    </row>
    <row r="12" spans="2:8">
      <c r="B12" t="s">
        <v>20</v>
      </c>
      <c r="C12" t="s">
        <v>23</v>
      </c>
    </row>
    <row r="13" spans="2:8">
      <c r="B13" t="s">
        <v>21</v>
      </c>
      <c r="C13" t="s">
        <v>26</v>
      </c>
    </row>
    <row r="14" spans="2:8">
      <c r="B14">
        <v>1</v>
      </c>
      <c r="C14" t="s">
        <v>24</v>
      </c>
    </row>
    <row r="15" spans="2:8">
      <c r="B15">
        <v>2</v>
      </c>
      <c r="C15" t="s">
        <v>25</v>
      </c>
    </row>
    <row r="16" spans="2:8">
      <c r="B16" t="s">
        <v>22</v>
      </c>
    </row>
    <row r="17" spans="2:3">
      <c r="B17" s="139"/>
      <c r="C17" s="139"/>
    </row>
    <row r="18" spans="2:3">
      <c r="B18" s="139"/>
      <c r="C18" s="139"/>
    </row>
    <row r="19" spans="2:3">
      <c r="B19" s="145" t="s">
        <v>456</v>
      </c>
    </row>
    <row r="20" spans="2:3">
      <c r="B20">
        <v>9</v>
      </c>
    </row>
    <row r="21" spans="2:3">
      <c r="B21">
        <v>12</v>
      </c>
    </row>
    <row r="22" spans="2:3">
      <c r="B22">
        <v>27</v>
      </c>
    </row>
    <row r="23" spans="2:3">
      <c r="B23">
        <v>32</v>
      </c>
    </row>
    <row r="24" spans="2:3">
      <c r="B24">
        <v>41</v>
      </c>
    </row>
  </sheetData>
  <hyperlinks>
    <hyperlink ref="B3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105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85</v>
      </c>
      <c r="D5" s="6" t="s">
        <v>67</v>
      </c>
      <c r="E5" s="7">
        <v>69</v>
      </c>
      <c r="F5" s="8">
        <v>20</v>
      </c>
      <c r="G5" s="9">
        <v>11</v>
      </c>
      <c r="H5" s="10">
        <v>1.35</v>
      </c>
      <c r="I5" s="11">
        <v>5.46</v>
      </c>
      <c r="J5" s="12">
        <v>9.6199999999999992</v>
      </c>
      <c r="K5" s="13">
        <f>((1/H5)/(1/$H5+1/$I5+1/$J5))*100</f>
        <v>72.06763698630138</v>
      </c>
      <c r="L5" s="14">
        <f t="shared" ref="L5:M15" si="0">((1/I5)/(1/$H5+1/$I5+1/$J5))*100</f>
        <v>17.818921232876715</v>
      </c>
      <c r="M5" s="15">
        <f t="shared" si="0"/>
        <v>10.113441780821919</v>
      </c>
      <c r="N5" s="16">
        <f t="shared" ref="N5:P17" si="1">ROUND(K5/E5,2)</f>
        <v>1.04</v>
      </c>
      <c r="O5" s="17">
        <f t="shared" si="1"/>
        <v>0.89</v>
      </c>
      <c r="P5" s="18">
        <f t="shared" si="1"/>
        <v>0.92</v>
      </c>
      <c r="Q5" s="74"/>
    </row>
    <row r="6" spans="1:17">
      <c r="A6" s="74"/>
      <c r="B6" s="19">
        <v>2</v>
      </c>
      <c r="C6" s="20" t="s">
        <v>106</v>
      </c>
      <c r="D6" s="21" t="s">
        <v>88</v>
      </c>
      <c r="E6" s="22">
        <v>61</v>
      </c>
      <c r="F6" s="23">
        <v>23</v>
      </c>
      <c r="G6" s="24">
        <v>16</v>
      </c>
      <c r="H6" s="25">
        <v>1.91</v>
      </c>
      <c r="I6" s="26">
        <v>3.62</v>
      </c>
      <c r="J6" s="27">
        <v>4.33</v>
      </c>
      <c r="K6" s="28">
        <f t="shared" ref="K6:M17" si="2">((1/H6)/(1/$H6+1/$I6+1/$J6))*100</f>
        <v>50.794093152425049</v>
      </c>
      <c r="L6" s="29">
        <f t="shared" si="0"/>
        <v>26.800198320754653</v>
      </c>
      <c r="M6" s="30">
        <f t="shared" si="0"/>
        <v>22.405708526820288</v>
      </c>
      <c r="N6" s="31">
        <f t="shared" si="1"/>
        <v>0.83</v>
      </c>
      <c r="O6" s="32">
        <f t="shared" si="1"/>
        <v>1.17</v>
      </c>
      <c r="P6" s="33">
        <f t="shared" si="1"/>
        <v>1.4</v>
      </c>
      <c r="Q6" s="74"/>
    </row>
    <row r="7" spans="1:17">
      <c r="A7" s="74"/>
      <c r="B7" s="19">
        <v>3</v>
      </c>
      <c r="C7" s="20" t="s">
        <v>74</v>
      </c>
      <c r="D7" s="21" t="s">
        <v>71</v>
      </c>
      <c r="E7" s="22">
        <v>38</v>
      </c>
      <c r="F7" s="23">
        <v>31</v>
      </c>
      <c r="G7" s="24">
        <v>31</v>
      </c>
      <c r="H7" s="25">
        <v>2.2599999999999998</v>
      </c>
      <c r="I7" s="26">
        <v>3.06</v>
      </c>
      <c r="J7" s="27">
        <v>3.84</v>
      </c>
      <c r="K7" s="28">
        <f t="shared" si="2"/>
        <v>42.971869925834902</v>
      </c>
      <c r="L7" s="29">
        <f t="shared" si="0"/>
        <v>31.737394128231006</v>
      </c>
      <c r="M7" s="30">
        <f t="shared" si="0"/>
        <v>25.290735945934085</v>
      </c>
      <c r="N7" s="31">
        <f t="shared" si="1"/>
        <v>1.1299999999999999</v>
      </c>
      <c r="O7" s="32">
        <f t="shared" si="1"/>
        <v>1.02</v>
      </c>
      <c r="P7" s="33">
        <f t="shared" si="1"/>
        <v>0.82</v>
      </c>
      <c r="Q7" s="74"/>
    </row>
    <row r="8" spans="1:17">
      <c r="A8" s="74"/>
      <c r="B8" s="19">
        <v>4</v>
      </c>
      <c r="C8" s="20" t="s">
        <v>69</v>
      </c>
      <c r="D8" s="21" t="s">
        <v>64</v>
      </c>
      <c r="E8" s="22">
        <v>60</v>
      </c>
      <c r="F8" s="23">
        <v>22</v>
      </c>
      <c r="G8" s="24">
        <v>18</v>
      </c>
      <c r="H8" s="25">
        <v>1.85</v>
      </c>
      <c r="I8" s="26">
        <v>3.47</v>
      </c>
      <c r="J8" s="27">
        <v>5.01</v>
      </c>
      <c r="K8" s="28">
        <f t="shared" si="2"/>
        <v>52.5651065682572</v>
      </c>
      <c r="L8" s="29">
        <f t="shared" si="0"/>
        <v>28.024624539272576</v>
      </c>
      <c r="M8" s="30">
        <f t="shared" si="0"/>
        <v>19.410268892470224</v>
      </c>
      <c r="N8" s="31">
        <f t="shared" si="1"/>
        <v>0.88</v>
      </c>
      <c r="O8" s="32">
        <f t="shared" si="1"/>
        <v>1.27</v>
      </c>
      <c r="P8" s="33">
        <f t="shared" si="1"/>
        <v>1.08</v>
      </c>
      <c r="Q8" s="74"/>
    </row>
    <row r="9" spans="1:17">
      <c r="A9" s="74"/>
      <c r="B9" s="19">
        <v>5</v>
      </c>
      <c r="C9" s="20" t="s">
        <v>107</v>
      </c>
      <c r="D9" s="21" t="s">
        <v>108</v>
      </c>
      <c r="E9" s="22">
        <v>89</v>
      </c>
      <c r="F9" s="23">
        <v>8</v>
      </c>
      <c r="G9" s="24">
        <v>3</v>
      </c>
      <c r="H9" s="25">
        <v>1.22</v>
      </c>
      <c r="I9" s="26">
        <v>6.82</v>
      </c>
      <c r="J9" s="27">
        <v>16.93</v>
      </c>
      <c r="K9" s="28">
        <f t="shared" si="2"/>
        <v>79.939434053182836</v>
      </c>
      <c r="L9" s="29">
        <f t="shared" si="0"/>
        <v>14.300016062299568</v>
      </c>
      <c r="M9" s="30">
        <f t="shared" si="0"/>
        <v>5.7605498845176051</v>
      </c>
      <c r="N9" s="31">
        <f t="shared" si="1"/>
        <v>0.9</v>
      </c>
      <c r="O9" s="32">
        <f t="shared" si="1"/>
        <v>1.79</v>
      </c>
      <c r="P9" s="33">
        <f t="shared" si="1"/>
        <v>1.92</v>
      </c>
      <c r="Q9" s="74"/>
    </row>
    <row r="10" spans="1:17">
      <c r="A10" s="74"/>
      <c r="B10" s="19">
        <v>6</v>
      </c>
      <c r="C10" s="20" t="s">
        <v>109</v>
      </c>
      <c r="D10" s="21" t="s">
        <v>110</v>
      </c>
      <c r="E10" s="22">
        <v>40</v>
      </c>
      <c r="F10" s="23">
        <v>32</v>
      </c>
      <c r="G10" s="24">
        <v>28</v>
      </c>
      <c r="H10" s="25">
        <v>2.87</v>
      </c>
      <c r="I10" s="26">
        <v>3.11</v>
      </c>
      <c r="J10" s="27">
        <v>2.79</v>
      </c>
      <c r="K10" s="28">
        <f t="shared" si="2"/>
        <v>33.881038192261585</v>
      </c>
      <c r="L10" s="29">
        <f t="shared" si="0"/>
        <v>31.266424312472914</v>
      </c>
      <c r="M10" s="30">
        <f t="shared" si="0"/>
        <v>34.852537495265501</v>
      </c>
      <c r="N10" s="31">
        <f t="shared" si="1"/>
        <v>0.85</v>
      </c>
      <c r="O10" s="32">
        <f t="shared" si="1"/>
        <v>0.98</v>
      </c>
      <c r="P10" s="33">
        <f t="shared" si="1"/>
        <v>1.24</v>
      </c>
      <c r="Q10" s="74"/>
    </row>
    <row r="11" spans="1:17">
      <c r="A11" s="74"/>
      <c r="B11" s="19">
        <v>7</v>
      </c>
      <c r="C11" s="20" t="s">
        <v>81</v>
      </c>
      <c r="D11" s="21" t="s">
        <v>111</v>
      </c>
      <c r="E11" s="22">
        <v>74</v>
      </c>
      <c r="F11" s="23">
        <v>15</v>
      </c>
      <c r="G11" s="24">
        <v>11</v>
      </c>
      <c r="H11" s="25">
        <v>1.65</v>
      </c>
      <c r="I11" s="26">
        <v>3.98</v>
      </c>
      <c r="J11" s="27">
        <v>5.35</v>
      </c>
      <c r="K11" s="28">
        <f t="shared" si="2"/>
        <v>58.038841567291321</v>
      </c>
      <c r="L11" s="29">
        <f t="shared" si="0"/>
        <v>24.061328790459964</v>
      </c>
      <c r="M11" s="30">
        <f t="shared" si="0"/>
        <v>17.899829642248726</v>
      </c>
      <c r="N11" s="31">
        <f t="shared" si="1"/>
        <v>0.78</v>
      </c>
      <c r="O11" s="32">
        <f t="shared" si="1"/>
        <v>1.6</v>
      </c>
      <c r="P11" s="33">
        <f t="shared" si="1"/>
        <v>1.63</v>
      </c>
      <c r="Q11" s="74"/>
    </row>
    <row r="12" spans="1:17">
      <c r="A12" s="74"/>
      <c r="B12" s="19">
        <v>8</v>
      </c>
      <c r="C12" s="20" t="s">
        <v>79</v>
      </c>
      <c r="D12" s="21" t="s">
        <v>112</v>
      </c>
      <c r="E12" s="22">
        <v>34</v>
      </c>
      <c r="F12" s="23">
        <v>29</v>
      </c>
      <c r="G12" s="24">
        <v>37</v>
      </c>
      <c r="H12" s="25">
        <v>2.82</v>
      </c>
      <c r="I12" s="26">
        <v>3.18</v>
      </c>
      <c r="J12" s="27">
        <v>2.67</v>
      </c>
      <c r="K12" s="28">
        <f t="shared" si="2"/>
        <v>33.97925370984008</v>
      </c>
      <c r="L12" s="29">
        <f t="shared" si="0"/>
        <v>30.132545742688372</v>
      </c>
      <c r="M12" s="30">
        <f t="shared" si="0"/>
        <v>35.888200547471548</v>
      </c>
      <c r="N12" s="31">
        <f t="shared" si="1"/>
        <v>1</v>
      </c>
      <c r="O12" s="32">
        <f t="shared" si="1"/>
        <v>1.04</v>
      </c>
      <c r="P12" s="33">
        <f t="shared" si="1"/>
        <v>0.97</v>
      </c>
      <c r="Q12" s="74"/>
    </row>
    <row r="13" spans="1:17">
      <c r="A13" s="74"/>
      <c r="B13" s="19">
        <v>9</v>
      </c>
      <c r="C13" s="20" t="s">
        <v>78</v>
      </c>
      <c r="D13" s="21" t="s">
        <v>113</v>
      </c>
      <c r="E13" s="22">
        <v>40</v>
      </c>
      <c r="F13" s="23">
        <v>27</v>
      </c>
      <c r="G13" s="24">
        <v>33</v>
      </c>
      <c r="H13" s="25">
        <v>2.86</v>
      </c>
      <c r="I13" s="26">
        <v>3.15</v>
      </c>
      <c r="J13" s="27">
        <v>2.66</v>
      </c>
      <c r="K13" s="28">
        <f t="shared" si="2"/>
        <v>33.521899854374375</v>
      </c>
      <c r="L13" s="29">
        <f t="shared" si="0"/>
        <v>30.435756693177996</v>
      </c>
      <c r="M13" s="30">
        <f t="shared" si="0"/>
        <v>36.042343452447625</v>
      </c>
      <c r="N13" s="31">
        <f t="shared" si="1"/>
        <v>0.84</v>
      </c>
      <c r="O13" s="32">
        <f t="shared" si="1"/>
        <v>1.1299999999999999</v>
      </c>
      <c r="P13" s="33">
        <f t="shared" si="1"/>
        <v>1.0900000000000001</v>
      </c>
      <c r="Q13" s="74"/>
    </row>
    <row r="14" spans="1:17">
      <c r="A14" s="74"/>
      <c r="B14" s="19">
        <v>10</v>
      </c>
      <c r="C14" s="20" t="s">
        <v>82</v>
      </c>
      <c r="D14" s="21" t="s">
        <v>46</v>
      </c>
      <c r="E14" s="22">
        <v>60</v>
      </c>
      <c r="F14" s="23">
        <v>23</v>
      </c>
      <c r="G14" s="24">
        <v>17</v>
      </c>
      <c r="H14" s="25">
        <v>2.13</v>
      </c>
      <c r="I14" s="26">
        <v>3.21</v>
      </c>
      <c r="J14" s="27">
        <v>3.82</v>
      </c>
      <c r="K14" s="28">
        <f t="shared" si="2"/>
        <v>45.021864363840642</v>
      </c>
      <c r="L14" s="29">
        <f t="shared" si="0"/>
        <v>29.874321213389582</v>
      </c>
      <c r="M14" s="30">
        <f t="shared" si="0"/>
        <v>25.103814422769783</v>
      </c>
      <c r="N14" s="31">
        <f t="shared" si="1"/>
        <v>0.75</v>
      </c>
      <c r="O14" s="32">
        <f t="shared" si="1"/>
        <v>1.3</v>
      </c>
      <c r="P14" s="33">
        <f t="shared" si="1"/>
        <v>1.48</v>
      </c>
      <c r="Q14" s="74"/>
    </row>
    <row r="15" spans="1:17">
      <c r="A15" s="74"/>
      <c r="B15" s="19">
        <v>11</v>
      </c>
      <c r="C15" s="20" t="s">
        <v>59</v>
      </c>
      <c r="D15" s="21" t="s">
        <v>58</v>
      </c>
      <c r="E15" s="22">
        <v>57</v>
      </c>
      <c r="F15" s="23">
        <v>26</v>
      </c>
      <c r="G15" s="24">
        <v>17</v>
      </c>
      <c r="H15" s="25">
        <v>2.0699999999999998</v>
      </c>
      <c r="I15" s="26">
        <v>3.46</v>
      </c>
      <c r="J15" s="27">
        <v>3.68</v>
      </c>
      <c r="K15" s="28">
        <f t="shared" si="2"/>
        <v>46.279886306637692</v>
      </c>
      <c r="L15" s="29">
        <f t="shared" si="0"/>
        <v>27.687677645878615</v>
      </c>
      <c r="M15" s="30">
        <f t="shared" si="0"/>
        <v>26.032436047483699</v>
      </c>
      <c r="N15" s="31">
        <f t="shared" si="1"/>
        <v>0.81</v>
      </c>
      <c r="O15" s="32">
        <f t="shared" si="1"/>
        <v>1.06</v>
      </c>
      <c r="P15" s="33">
        <f t="shared" si="1"/>
        <v>1.53</v>
      </c>
      <c r="Q15" s="74"/>
    </row>
    <row r="16" spans="1:17">
      <c r="A16" s="74"/>
      <c r="B16" s="19">
        <v>12</v>
      </c>
      <c r="C16" s="20" t="s">
        <v>93</v>
      </c>
      <c r="D16" s="21" t="s">
        <v>92</v>
      </c>
      <c r="E16" s="22">
        <v>45</v>
      </c>
      <c r="F16" s="23">
        <v>28</v>
      </c>
      <c r="G16" s="24">
        <v>27</v>
      </c>
      <c r="H16" s="25">
        <v>2.68</v>
      </c>
      <c r="I16" s="26">
        <v>3.15</v>
      </c>
      <c r="J16" s="27">
        <v>2.84</v>
      </c>
      <c r="K16" s="28">
        <f t="shared" si="2"/>
        <v>35.785145124643982</v>
      </c>
      <c r="L16" s="29">
        <f t="shared" si="2"/>
        <v>30.445774264776471</v>
      </c>
      <c r="M16" s="30">
        <f t="shared" si="2"/>
        <v>33.769080610579543</v>
      </c>
      <c r="N16" s="31">
        <f t="shared" si="1"/>
        <v>0.8</v>
      </c>
      <c r="O16" s="32">
        <f t="shared" si="1"/>
        <v>1.0900000000000001</v>
      </c>
      <c r="P16" s="33">
        <f t="shared" si="1"/>
        <v>1.25</v>
      </c>
      <c r="Q16" s="74"/>
    </row>
    <row r="17" spans="1:17" ht="18.600000000000001" thickBot="1">
      <c r="A17" s="74"/>
      <c r="B17" s="34">
        <v>13</v>
      </c>
      <c r="C17" s="35" t="s">
        <v>114</v>
      </c>
      <c r="D17" s="36" t="s">
        <v>91</v>
      </c>
      <c r="E17" s="37">
        <v>41</v>
      </c>
      <c r="F17" s="38">
        <v>30</v>
      </c>
      <c r="G17" s="39">
        <v>29</v>
      </c>
      <c r="H17" s="40">
        <v>2.25</v>
      </c>
      <c r="I17" s="41">
        <v>3.25</v>
      </c>
      <c r="J17" s="42">
        <v>3.42</v>
      </c>
      <c r="K17" s="43">
        <f t="shared" si="2"/>
        <v>42.549526270456504</v>
      </c>
      <c r="L17" s="44">
        <f t="shared" si="2"/>
        <v>29.457364341085281</v>
      </c>
      <c r="M17" s="45">
        <f t="shared" si="2"/>
        <v>27.993109388458226</v>
      </c>
      <c r="N17" s="46">
        <f t="shared" si="1"/>
        <v>1.04</v>
      </c>
      <c r="O17" s="47">
        <f t="shared" si="1"/>
        <v>0.98</v>
      </c>
      <c r="P17" s="48">
        <f t="shared" si="1"/>
        <v>0.97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43" priority="1" operator="equal">
      <formula>1</formula>
    </cfRule>
    <cfRule type="cellIs" dxfId="142" priority="2" operator="lessThan">
      <formula>1</formula>
    </cfRule>
    <cfRule type="cellIs" dxfId="141" priority="3" operator="greaterThan">
      <formula>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115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55</v>
      </c>
      <c r="D5" s="6" t="s">
        <v>69</v>
      </c>
      <c r="E5" s="7">
        <v>76</v>
      </c>
      <c r="F5" s="8">
        <v>16</v>
      </c>
      <c r="G5" s="9">
        <v>8</v>
      </c>
      <c r="H5" s="10">
        <v>1.22</v>
      </c>
      <c r="I5" s="11">
        <v>6.98</v>
      </c>
      <c r="J5" s="12">
        <v>14.02</v>
      </c>
      <c r="K5" s="13">
        <f>((1/H5)/(1/$H5+1/$I5+1/$J5))*100</f>
        <v>79.25163346820041</v>
      </c>
      <c r="L5" s="14">
        <f t="shared" ref="L5:M15" si="0">((1/I5)/(1/$H5+1/$I5+1/$J5))*100</f>
        <v>13.852004703610959</v>
      </c>
      <c r="M5" s="15">
        <f t="shared" si="0"/>
        <v>6.8963618281886241</v>
      </c>
      <c r="N5" s="16">
        <f t="shared" ref="N5:P17" si="1">ROUND(K5/E5,2)</f>
        <v>1.04</v>
      </c>
      <c r="O5" s="17">
        <f t="shared" si="1"/>
        <v>0.87</v>
      </c>
      <c r="P5" s="18">
        <f t="shared" si="1"/>
        <v>0.86</v>
      </c>
      <c r="Q5" s="74"/>
    </row>
    <row r="6" spans="1:17">
      <c r="A6" s="74"/>
      <c r="B6" s="19">
        <v>2</v>
      </c>
      <c r="C6" s="20" t="s">
        <v>116</v>
      </c>
      <c r="D6" s="21" t="s">
        <v>70</v>
      </c>
      <c r="E6" s="22">
        <v>48</v>
      </c>
      <c r="F6" s="23">
        <v>31</v>
      </c>
      <c r="G6" s="24">
        <v>21</v>
      </c>
      <c r="H6" s="25">
        <v>2.27</v>
      </c>
      <c r="I6" s="26">
        <v>3.22</v>
      </c>
      <c r="J6" s="27">
        <v>3.58</v>
      </c>
      <c r="K6" s="28">
        <f t="shared" ref="K6:M17" si="2">((1/H6)/(1/$H6+1/$I6+1/$J6))*100</f>
        <v>42.752451453070059</v>
      </c>
      <c r="L6" s="29">
        <f t="shared" si="0"/>
        <v>30.139150558530758</v>
      </c>
      <c r="M6" s="30">
        <f t="shared" si="0"/>
        <v>27.108397988399176</v>
      </c>
      <c r="N6" s="31">
        <f t="shared" si="1"/>
        <v>0.89</v>
      </c>
      <c r="O6" s="32">
        <f t="shared" si="1"/>
        <v>0.97</v>
      </c>
      <c r="P6" s="33">
        <f t="shared" si="1"/>
        <v>1.29</v>
      </c>
      <c r="Q6" s="74"/>
    </row>
    <row r="7" spans="1:17">
      <c r="A7" s="74"/>
      <c r="B7" s="19">
        <v>3</v>
      </c>
      <c r="C7" s="20" t="s">
        <v>117</v>
      </c>
      <c r="D7" s="21" t="s">
        <v>74</v>
      </c>
      <c r="E7" s="22">
        <v>49</v>
      </c>
      <c r="F7" s="23">
        <v>29</v>
      </c>
      <c r="G7" s="24">
        <v>22</v>
      </c>
      <c r="H7" s="25">
        <v>2.2599999999999998</v>
      </c>
      <c r="I7" s="26">
        <v>3.21</v>
      </c>
      <c r="J7" s="27">
        <v>3.57</v>
      </c>
      <c r="K7" s="28">
        <f t="shared" si="2"/>
        <v>42.788014561747403</v>
      </c>
      <c r="L7" s="29">
        <f t="shared" si="0"/>
        <v>30.124894987398481</v>
      </c>
      <c r="M7" s="30">
        <f t="shared" si="0"/>
        <v>27.087090450854102</v>
      </c>
      <c r="N7" s="31">
        <f t="shared" si="1"/>
        <v>0.87</v>
      </c>
      <c r="O7" s="32">
        <f t="shared" si="1"/>
        <v>1.04</v>
      </c>
      <c r="P7" s="33">
        <f t="shared" si="1"/>
        <v>1.23</v>
      </c>
      <c r="Q7" s="74"/>
    </row>
    <row r="8" spans="1:17">
      <c r="A8" s="74"/>
      <c r="B8" s="19">
        <v>4</v>
      </c>
      <c r="C8" s="20" t="s">
        <v>118</v>
      </c>
      <c r="D8" s="21" t="s">
        <v>56</v>
      </c>
      <c r="E8" s="22">
        <v>47</v>
      </c>
      <c r="F8" s="23">
        <v>28</v>
      </c>
      <c r="G8" s="24">
        <v>25</v>
      </c>
      <c r="H8" s="25">
        <v>2.44</v>
      </c>
      <c r="I8" s="26">
        <v>3.01</v>
      </c>
      <c r="J8" s="27">
        <v>3.42</v>
      </c>
      <c r="K8" s="28">
        <f t="shared" si="2"/>
        <v>39.618371729642767</v>
      </c>
      <c r="L8" s="29">
        <f t="shared" si="0"/>
        <v>32.115889375524368</v>
      </c>
      <c r="M8" s="30">
        <f t="shared" si="0"/>
        <v>28.265738894832854</v>
      </c>
      <c r="N8" s="31">
        <f t="shared" si="1"/>
        <v>0.84</v>
      </c>
      <c r="O8" s="32">
        <f t="shared" si="1"/>
        <v>1.1499999999999999</v>
      </c>
      <c r="P8" s="33">
        <f t="shared" si="1"/>
        <v>1.1299999999999999</v>
      </c>
      <c r="Q8" s="74"/>
    </row>
    <row r="9" spans="1:17">
      <c r="A9" s="74"/>
      <c r="B9" s="19">
        <v>5</v>
      </c>
      <c r="C9" s="20" t="s">
        <v>119</v>
      </c>
      <c r="D9" s="21" t="s">
        <v>87</v>
      </c>
      <c r="E9" s="22">
        <v>41</v>
      </c>
      <c r="F9" s="23">
        <v>30</v>
      </c>
      <c r="G9" s="24">
        <v>29</v>
      </c>
      <c r="H9" s="25">
        <v>2.4900000000000002</v>
      </c>
      <c r="I9" s="26">
        <v>3.34</v>
      </c>
      <c r="J9" s="27">
        <v>3.01</v>
      </c>
      <c r="K9" s="28">
        <f t="shared" si="2"/>
        <v>38.868891818642247</v>
      </c>
      <c r="L9" s="29">
        <f t="shared" si="0"/>
        <v>28.977107972580608</v>
      </c>
      <c r="M9" s="30">
        <f t="shared" si="0"/>
        <v>32.154000208777148</v>
      </c>
      <c r="N9" s="31">
        <f t="shared" si="1"/>
        <v>0.95</v>
      </c>
      <c r="O9" s="32">
        <f t="shared" si="1"/>
        <v>0.97</v>
      </c>
      <c r="P9" s="33">
        <f t="shared" si="1"/>
        <v>1.1100000000000001</v>
      </c>
      <c r="Q9" s="74"/>
    </row>
    <row r="10" spans="1:17">
      <c r="A10" s="74"/>
      <c r="B10" s="19">
        <v>6</v>
      </c>
      <c r="C10" s="20" t="s">
        <v>47</v>
      </c>
      <c r="D10" s="21" t="s">
        <v>81</v>
      </c>
      <c r="E10" s="22">
        <v>21</v>
      </c>
      <c r="F10" s="23">
        <v>25</v>
      </c>
      <c r="G10" s="24">
        <v>54</v>
      </c>
      <c r="H10" s="25">
        <v>3.96</v>
      </c>
      <c r="I10" s="26">
        <v>3.52</v>
      </c>
      <c r="J10" s="27">
        <v>1.96</v>
      </c>
      <c r="K10" s="28">
        <f t="shared" si="2"/>
        <v>24.123076923076923</v>
      </c>
      <c r="L10" s="29">
        <f t="shared" si="0"/>
        <v>27.138461538461538</v>
      </c>
      <c r="M10" s="30">
        <f t="shared" si="0"/>
        <v>48.738461538461536</v>
      </c>
      <c r="N10" s="31">
        <f t="shared" si="1"/>
        <v>1.1499999999999999</v>
      </c>
      <c r="O10" s="32">
        <f t="shared" si="1"/>
        <v>1.0900000000000001</v>
      </c>
      <c r="P10" s="33">
        <f t="shared" si="1"/>
        <v>0.9</v>
      </c>
      <c r="Q10" s="74"/>
    </row>
    <row r="11" spans="1:17">
      <c r="A11" s="74"/>
      <c r="B11" s="19">
        <v>7</v>
      </c>
      <c r="C11" s="20" t="s">
        <v>94</v>
      </c>
      <c r="D11" s="21" t="s">
        <v>82</v>
      </c>
      <c r="E11" s="22">
        <v>44</v>
      </c>
      <c r="F11" s="23">
        <v>28</v>
      </c>
      <c r="G11" s="24">
        <v>28</v>
      </c>
      <c r="H11" s="25">
        <v>2.11</v>
      </c>
      <c r="I11" s="26">
        <v>3.54</v>
      </c>
      <c r="J11" s="27">
        <v>3.45</v>
      </c>
      <c r="K11" s="28">
        <f t="shared" si="2"/>
        <v>45.297252790048184</v>
      </c>
      <c r="L11" s="29">
        <f t="shared" si="0"/>
        <v>26.999209996328151</v>
      </c>
      <c r="M11" s="30">
        <f t="shared" si="0"/>
        <v>27.703537213623669</v>
      </c>
      <c r="N11" s="31">
        <f t="shared" si="1"/>
        <v>1.03</v>
      </c>
      <c r="O11" s="32">
        <f t="shared" si="1"/>
        <v>0.96</v>
      </c>
      <c r="P11" s="33">
        <f t="shared" si="1"/>
        <v>0.99</v>
      </c>
      <c r="Q11" s="74"/>
    </row>
    <row r="12" spans="1:17">
      <c r="A12" s="74"/>
      <c r="B12" s="19">
        <v>8</v>
      </c>
      <c r="C12" s="20" t="s">
        <v>62</v>
      </c>
      <c r="D12" s="21" t="s">
        <v>95</v>
      </c>
      <c r="E12" s="22">
        <v>67</v>
      </c>
      <c r="F12" s="23">
        <v>19</v>
      </c>
      <c r="G12" s="24">
        <v>14</v>
      </c>
      <c r="H12" s="25">
        <v>1.71</v>
      </c>
      <c r="I12" s="26">
        <v>3.68</v>
      </c>
      <c r="J12" s="27">
        <v>5.22</v>
      </c>
      <c r="K12" s="28">
        <f t="shared" si="2"/>
        <v>55.795472368902601</v>
      </c>
      <c r="L12" s="29">
        <f t="shared" si="0"/>
        <v>25.926700475767241</v>
      </c>
      <c r="M12" s="30">
        <f t="shared" si="0"/>
        <v>18.277827155330165</v>
      </c>
      <c r="N12" s="31">
        <f t="shared" si="1"/>
        <v>0.83</v>
      </c>
      <c r="O12" s="32">
        <f t="shared" si="1"/>
        <v>1.36</v>
      </c>
      <c r="P12" s="33">
        <f t="shared" si="1"/>
        <v>1.31</v>
      </c>
      <c r="Q12" s="74"/>
    </row>
    <row r="13" spans="1:17">
      <c r="A13" s="74"/>
      <c r="B13" s="19">
        <v>9</v>
      </c>
      <c r="C13" s="20" t="s">
        <v>120</v>
      </c>
      <c r="D13" s="21" t="s">
        <v>78</v>
      </c>
      <c r="E13" s="22">
        <v>56</v>
      </c>
      <c r="F13" s="23">
        <v>25</v>
      </c>
      <c r="G13" s="24">
        <v>19</v>
      </c>
      <c r="H13" s="25">
        <v>2.0499999999999998</v>
      </c>
      <c r="I13" s="26">
        <v>3.34</v>
      </c>
      <c r="J13" s="27">
        <v>3.87</v>
      </c>
      <c r="K13" s="28">
        <f t="shared" si="2"/>
        <v>46.652927312560678</v>
      </c>
      <c r="L13" s="29">
        <f t="shared" si="0"/>
        <v>28.634281733757298</v>
      </c>
      <c r="M13" s="30">
        <f t="shared" si="0"/>
        <v>24.712790953682006</v>
      </c>
      <c r="N13" s="31">
        <f t="shared" si="1"/>
        <v>0.83</v>
      </c>
      <c r="O13" s="32">
        <f t="shared" si="1"/>
        <v>1.1499999999999999</v>
      </c>
      <c r="P13" s="33">
        <f t="shared" si="1"/>
        <v>1.3</v>
      </c>
      <c r="Q13" s="74"/>
    </row>
    <row r="14" spans="1:17">
      <c r="A14" s="74"/>
      <c r="B14" s="19">
        <v>10</v>
      </c>
      <c r="C14" s="20" t="s">
        <v>53</v>
      </c>
      <c r="D14" s="21" t="s">
        <v>44</v>
      </c>
      <c r="E14" s="22">
        <v>69</v>
      </c>
      <c r="F14" s="23">
        <v>18</v>
      </c>
      <c r="G14" s="24">
        <v>13</v>
      </c>
      <c r="H14" s="25">
        <v>1.85</v>
      </c>
      <c r="I14" s="26">
        <v>3.37</v>
      </c>
      <c r="J14" s="27">
        <v>4.7699999999999996</v>
      </c>
      <c r="K14" s="28">
        <f t="shared" si="2"/>
        <v>51.631501353829748</v>
      </c>
      <c r="L14" s="29">
        <f t="shared" si="0"/>
        <v>28.34370252361574</v>
      </c>
      <c r="M14" s="30">
        <f t="shared" si="0"/>
        <v>20.024796122554516</v>
      </c>
      <c r="N14" s="31">
        <f t="shared" si="1"/>
        <v>0.75</v>
      </c>
      <c r="O14" s="32">
        <f t="shared" si="1"/>
        <v>1.57</v>
      </c>
      <c r="P14" s="33">
        <f t="shared" si="1"/>
        <v>1.54</v>
      </c>
      <c r="Q14" s="74"/>
    </row>
    <row r="15" spans="1:17">
      <c r="A15" s="74"/>
      <c r="B15" s="19">
        <v>11</v>
      </c>
      <c r="C15" s="20" t="s">
        <v>80</v>
      </c>
      <c r="D15" s="21" t="s">
        <v>93</v>
      </c>
      <c r="E15" s="22">
        <v>62</v>
      </c>
      <c r="F15" s="23">
        <v>23</v>
      </c>
      <c r="G15" s="24">
        <v>15</v>
      </c>
      <c r="H15" s="25">
        <v>1.58</v>
      </c>
      <c r="I15" s="26">
        <v>3.88</v>
      </c>
      <c r="J15" s="27">
        <v>6.41</v>
      </c>
      <c r="K15" s="28">
        <f t="shared" si="2"/>
        <v>60.470227819786516</v>
      </c>
      <c r="L15" s="29">
        <f t="shared" si="0"/>
        <v>24.624474215273896</v>
      </c>
      <c r="M15" s="30">
        <f t="shared" si="0"/>
        <v>14.905297964939578</v>
      </c>
      <c r="N15" s="31">
        <f t="shared" si="1"/>
        <v>0.98</v>
      </c>
      <c r="O15" s="32">
        <f t="shared" si="1"/>
        <v>1.07</v>
      </c>
      <c r="P15" s="33">
        <f t="shared" si="1"/>
        <v>0.99</v>
      </c>
      <c r="Q15" s="74"/>
    </row>
    <row r="16" spans="1:17">
      <c r="A16" s="74"/>
      <c r="B16" s="19">
        <v>12</v>
      </c>
      <c r="C16" s="20" t="s">
        <v>99</v>
      </c>
      <c r="D16" s="21" t="s">
        <v>46</v>
      </c>
      <c r="E16" s="22">
        <v>45</v>
      </c>
      <c r="F16" s="23">
        <v>28</v>
      </c>
      <c r="G16" s="24">
        <v>27</v>
      </c>
      <c r="H16" s="25">
        <v>2.34</v>
      </c>
      <c r="I16" s="26">
        <v>3.28</v>
      </c>
      <c r="J16" s="27">
        <v>3.17</v>
      </c>
      <c r="K16" s="28">
        <f t="shared" si="2"/>
        <v>40.789938251747706</v>
      </c>
      <c r="L16" s="29">
        <f t="shared" si="2"/>
        <v>29.100138874722443</v>
      </c>
      <c r="M16" s="30">
        <f t="shared" si="2"/>
        <v>30.109922873529843</v>
      </c>
      <c r="N16" s="31">
        <f t="shared" si="1"/>
        <v>0.91</v>
      </c>
      <c r="O16" s="32">
        <f t="shared" si="1"/>
        <v>1.04</v>
      </c>
      <c r="P16" s="33">
        <f t="shared" si="1"/>
        <v>1.1200000000000001</v>
      </c>
      <c r="Q16" s="74"/>
    </row>
    <row r="17" spans="1:17" ht="18.600000000000001" thickBot="1">
      <c r="A17" s="74"/>
      <c r="B17" s="34">
        <v>13</v>
      </c>
      <c r="C17" s="35" t="s">
        <v>63</v>
      </c>
      <c r="D17" s="36" t="s">
        <v>59</v>
      </c>
      <c r="E17" s="37">
        <v>75</v>
      </c>
      <c r="F17" s="38">
        <v>16</v>
      </c>
      <c r="G17" s="39">
        <v>9</v>
      </c>
      <c r="H17" s="40">
        <v>1.39</v>
      </c>
      <c r="I17" s="41">
        <v>4.8</v>
      </c>
      <c r="J17" s="42">
        <v>8.74</v>
      </c>
      <c r="K17" s="43">
        <f t="shared" si="2"/>
        <v>69.031109414440053</v>
      </c>
      <c r="L17" s="44">
        <f t="shared" si="2"/>
        <v>19.9902587679316</v>
      </c>
      <c r="M17" s="45">
        <f t="shared" si="2"/>
        <v>10.978631817628335</v>
      </c>
      <c r="N17" s="46">
        <f t="shared" si="1"/>
        <v>0.92</v>
      </c>
      <c r="O17" s="47">
        <f t="shared" si="1"/>
        <v>1.25</v>
      </c>
      <c r="P17" s="48">
        <f t="shared" si="1"/>
        <v>1.22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40" priority="1" operator="equal">
      <formula>1</formula>
    </cfRule>
    <cfRule type="cellIs" dxfId="139" priority="2" operator="lessThan">
      <formula>1</formula>
    </cfRule>
    <cfRule type="cellIs" dxfId="138" priority="3" operator="greaterThan">
      <formula>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121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122</v>
      </c>
      <c r="D5" s="6" t="s">
        <v>86</v>
      </c>
      <c r="E5" s="7">
        <v>14</v>
      </c>
      <c r="F5" s="8">
        <v>18</v>
      </c>
      <c r="G5" s="9">
        <v>68</v>
      </c>
      <c r="H5" s="10">
        <v>8.4700000000000006</v>
      </c>
      <c r="I5" s="11">
        <v>4.7</v>
      </c>
      <c r="J5" s="12">
        <v>1.41</v>
      </c>
      <c r="K5" s="13">
        <f>((1/H5)/(1/$H5+1/$I5+1/$J5))*100</f>
        <v>11.351743015860235</v>
      </c>
      <c r="L5" s="14">
        <f t="shared" ref="L5:M15" si="0">((1/I5)/(1/$H5+1/$I5+1/$J5))*100</f>
        <v>20.457290073263021</v>
      </c>
      <c r="M5" s="15">
        <f t="shared" si="0"/>
        <v>68.190966910876739</v>
      </c>
      <c r="N5" s="16">
        <f t="shared" ref="N5:P17" si="1">ROUND(K5/E5,2)</f>
        <v>0.81</v>
      </c>
      <c r="O5" s="17">
        <f t="shared" si="1"/>
        <v>1.1399999999999999</v>
      </c>
      <c r="P5" s="18">
        <f t="shared" si="1"/>
        <v>1</v>
      </c>
      <c r="Q5" s="74"/>
    </row>
    <row r="6" spans="1:17">
      <c r="A6" s="74"/>
      <c r="B6" s="19">
        <v>2</v>
      </c>
      <c r="C6" s="20" t="s">
        <v>123</v>
      </c>
      <c r="D6" s="21" t="s">
        <v>103</v>
      </c>
      <c r="E6" s="22">
        <v>80</v>
      </c>
      <c r="F6" s="23">
        <v>12</v>
      </c>
      <c r="G6" s="24">
        <v>8</v>
      </c>
      <c r="H6" s="25">
        <v>1.31</v>
      </c>
      <c r="I6" s="26">
        <v>5.1100000000000003</v>
      </c>
      <c r="J6" s="27">
        <v>11.85</v>
      </c>
      <c r="K6" s="28">
        <f t="shared" ref="K6:M17" si="2">((1/H6)/(1/$H6+1/$I6+1/$J6))*100</f>
        <v>73.157780916286001</v>
      </c>
      <c r="L6" s="29">
        <f t="shared" si="0"/>
        <v>18.75473444233555</v>
      </c>
      <c r="M6" s="30">
        <f t="shared" si="0"/>
        <v>8.0874846413784525</v>
      </c>
      <c r="N6" s="31">
        <f t="shared" si="1"/>
        <v>0.91</v>
      </c>
      <c r="O6" s="32">
        <f t="shared" si="1"/>
        <v>1.56</v>
      </c>
      <c r="P6" s="33">
        <f t="shared" si="1"/>
        <v>1.01</v>
      </c>
      <c r="Q6" s="74"/>
    </row>
    <row r="7" spans="1:17">
      <c r="A7" s="74"/>
      <c r="B7" s="19">
        <v>3</v>
      </c>
      <c r="C7" s="20" t="s">
        <v>124</v>
      </c>
      <c r="D7" s="21" t="s">
        <v>52</v>
      </c>
      <c r="E7" s="22">
        <v>35</v>
      </c>
      <c r="F7" s="23">
        <v>27</v>
      </c>
      <c r="G7" s="24">
        <v>38</v>
      </c>
      <c r="H7" s="25">
        <v>2.96</v>
      </c>
      <c r="I7" s="26">
        <v>3.22</v>
      </c>
      <c r="J7" s="27">
        <v>2.52</v>
      </c>
      <c r="K7" s="28">
        <f t="shared" si="2"/>
        <v>32.322105732768236</v>
      </c>
      <c r="L7" s="29">
        <f t="shared" si="0"/>
        <v>29.712246263662724</v>
      </c>
      <c r="M7" s="30">
        <f t="shared" si="0"/>
        <v>37.965648003569036</v>
      </c>
      <c r="N7" s="31">
        <f t="shared" si="1"/>
        <v>0.92</v>
      </c>
      <c r="O7" s="32">
        <f t="shared" si="1"/>
        <v>1.1000000000000001</v>
      </c>
      <c r="P7" s="33">
        <f t="shared" si="1"/>
        <v>1</v>
      </c>
      <c r="Q7" s="74"/>
    </row>
    <row r="8" spans="1:17">
      <c r="A8" s="74"/>
      <c r="B8" s="19">
        <v>4</v>
      </c>
      <c r="C8" s="20" t="s">
        <v>125</v>
      </c>
      <c r="D8" s="21" t="s">
        <v>92</v>
      </c>
      <c r="E8" s="22">
        <v>46</v>
      </c>
      <c r="F8" s="23">
        <v>28</v>
      </c>
      <c r="G8" s="24">
        <v>26</v>
      </c>
      <c r="H8" s="25">
        <v>2.74</v>
      </c>
      <c r="I8" s="26">
        <v>3.14</v>
      </c>
      <c r="J8" s="27">
        <v>2.75</v>
      </c>
      <c r="K8" s="28">
        <f t="shared" si="2"/>
        <v>34.855652791681472</v>
      </c>
      <c r="L8" s="29">
        <f t="shared" si="0"/>
        <v>30.415442244970457</v>
      </c>
      <c r="M8" s="30">
        <f t="shared" si="0"/>
        <v>34.728904963348093</v>
      </c>
      <c r="N8" s="31">
        <f t="shared" si="1"/>
        <v>0.76</v>
      </c>
      <c r="O8" s="32">
        <f t="shared" si="1"/>
        <v>1.0900000000000001</v>
      </c>
      <c r="P8" s="33">
        <f t="shared" si="1"/>
        <v>1.34</v>
      </c>
      <c r="Q8" s="74"/>
    </row>
    <row r="9" spans="1:17">
      <c r="A9" s="74"/>
      <c r="B9" s="19">
        <v>5</v>
      </c>
      <c r="C9" s="20" t="s">
        <v>126</v>
      </c>
      <c r="D9" s="21" t="s">
        <v>80</v>
      </c>
      <c r="E9" s="22">
        <v>60</v>
      </c>
      <c r="F9" s="23">
        <v>22</v>
      </c>
      <c r="G9" s="24">
        <v>18</v>
      </c>
      <c r="H9" s="25">
        <v>2.38</v>
      </c>
      <c r="I9" s="26">
        <v>3.09</v>
      </c>
      <c r="J9" s="27">
        <v>3.3</v>
      </c>
      <c r="K9" s="28">
        <f t="shared" si="2"/>
        <v>40.137452175145249</v>
      </c>
      <c r="L9" s="29">
        <f t="shared" si="0"/>
        <v>30.91493080156819</v>
      </c>
      <c r="M9" s="30">
        <f t="shared" si="0"/>
        <v>28.947617023286575</v>
      </c>
      <c r="N9" s="31">
        <f t="shared" si="1"/>
        <v>0.67</v>
      </c>
      <c r="O9" s="32">
        <f t="shared" si="1"/>
        <v>1.41</v>
      </c>
      <c r="P9" s="33">
        <f t="shared" si="1"/>
        <v>1.61</v>
      </c>
      <c r="Q9" s="74"/>
    </row>
    <row r="10" spans="1:17">
      <c r="A10" s="74"/>
      <c r="B10" s="19">
        <v>6</v>
      </c>
      <c r="C10" s="20" t="s">
        <v>127</v>
      </c>
      <c r="D10" s="21" t="s">
        <v>128</v>
      </c>
      <c r="E10" s="22">
        <v>44</v>
      </c>
      <c r="F10" s="23">
        <v>28</v>
      </c>
      <c r="G10" s="24">
        <v>28</v>
      </c>
      <c r="H10" s="25">
        <v>2.16</v>
      </c>
      <c r="I10" s="26">
        <v>3.43</v>
      </c>
      <c r="J10" s="27">
        <v>3.42</v>
      </c>
      <c r="K10" s="28">
        <f t="shared" si="2"/>
        <v>44.222026192576514</v>
      </c>
      <c r="L10" s="29">
        <f t="shared" si="0"/>
        <v>27.848273054217277</v>
      </c>
      <c r="M10" s="30">
        <f t="shared" si="0"/>
        <v>27.92970075320622</v>
      </c>
      <c r="N10" s="31">
        <f t="shared" si="1"/>
        <v>1.01</v>
      </c>
      <c r="O10" s="32">
        <f t="shared" si="1"/>
        <v>0.99</v>
      </c>
      <c r="P10" s="33">
        <f t="shared" si="1"/>
        <v>1</v>
      </c>
      <c r="Q10" s="74"/>
    </row>
    <row r="11" spans="1:17">
      <c r="A11" s="74"/>
      <c r="B11" s="19">
        <v>7</v>
      </c>
      <c r="C11" s="20" t="s">
        <v>129</v>
      </c>
      <c r="D11" s="21" t="s">
        <v>76</v>
      </c>
      <c r="E11" s="22">
        <v>20</v>
      </c>
      <c r="F11" s="23">
        <v>27</v>
      </c>
      <c r="G11" s="24">
        <v>53</v>
      </c>
      <c r="H11" s="25">
        <v>3.66</v>
      </c>
      <c r="I11" s="26">
        <v>3.2</v>
      </c>
      <c r="J11" s="27">
        <v>2.17</v>
      </c>
      <c r="K11" s="28">
        <f t="shared" si="2"/>
        <v>26.107029799008952</v>
      </c>
      <c r="L11" s="29">
        <f t="shared" si="0"/>
        <v>29.859915332616488</v>
      </c>
      <c r="M11" s="30">
        <f t="shared" si="0"/>
        <v>44.033054868374549</v>
      </c>
      <c r="N11" s="31">
        <f t="shared" si="1"/>
        <v>1.31</v>
      </c>
      <c r="O11" s="32">
        <f t="shared" si="1"/>
        <v>1.1100000000000001</v>
      </c>
      <c r="P11" s="33">
        <f t="shared" si="1"/>
        <v>0.83</v>
      </c>
      <c r="Q11" s="74"/>
    </row>
    <row r="12" spans="1:17">
      <c r="A12" s="74"/>
      <c r="B12" s="19">
        <v>8</v>
      </c>
      <c r="C12" s="20" t="s">
        <v>130</v>
      </c>
      <c r="D12" s="21" t="s">
        <v>90</v>
      </c>
      <c r="E12" s="22">
        <v>64</v>
      </c>
      <c r="F12" s="23">
        <v>22</v>
      </c>
      <c r="G12" s="24">
        <v>14</v>
      </c>
      <c r="H12" s="25">
        <v>1.85</v>
      </c>
      <c r="I12" s="26">
        <v>3.55</v>
      </c>
      <c r="J12" s="27">
        <v>4.49</v>
      </c>
      <c r="K12" s="28">
        <f t="shared" si="2"/>
        <v>51.728949973226015</v>
      </c>
      <c r="L12" s="29">
        <f t="shared" si="0"/>
        <v>26.957340126892436</v>
      </c>
      <c r="M12" s="30">
        <f t="shared" si="0"/>
        <v>21.313709899881545</v>
      </c>
      <c r="N12" s="31">
        <f t="shared" si="1"/>
        <v>0.81</v>
      </c>
      <c r="O12" s="32">
        <f t="shared" si="1"/>
        <v>1.23</v>
      </c>
      <c r="P12" s="33">
        <f t="shared" si="1"/>
        <v>1.52</v>
      </c>
      <c r="Q12" s="74"/>
    </row>
    <row r="13" spans="1:17">
      <c r="A13" s="74"/>
      <c r="B13" s="19">
        <v>9</v>
      </c>
      <c r="C13" s="20" t="s">
        <v>131</v>
      </c>
      <c r="D13" s="21" t="s">
        <v>99</v>
      </c>
      <c r="E13" s="22">
        <v>33</v>
      </c>
      <c r="F13" s="23">
        <v>25</v>
      </c>
      <c r="G13" s="24">
        <v>42</v>
      </c>
      <c r="H13" s="25">
        <v>3.21</v>
      </c>
      <c r="I13" s="26">
        <v>3.14</v>
      </c>
      <c r="J13" s="27">
        <v>2.41</v>
      </c>
      <c r="K13" s="28">
        <f t="shared" si="2"/>
        <v>29.812984331971528</v>
      </c>
      <c r="L13" s="29">
        <f t="shared" si="0"/>
        <v>30.477605001792551</v>
      </c>
      <c r="M13" s="30">
        <f t="shared" si="0"/>
        <v>39.709410666235932</v>
      </c>
      <c r="N13" s="31">
        <f t="shared" si="1"/>
        <v>0.9</v>
      </c>
      <c r="O13" s="32">
        <f t="shared" si="1"/>
        <v>1.22</v>
      </c>
      <c r="P13" s="33">
        <f t="shared" si="1"/>
        <v>0.95</v>
      </c>
      <c r="Q13" s="74"/>
    </row>
    <row r="14" spans="1:17">
      <c r="A14" s="74"/>
      <c r="B14" s="19">
        <v>10</v>
      </c>
      <c r="C14" s="20" t="s">
        <v>132</v>
      </c>
      <c r="D14" s="21" t="s">
        <v>94</v>
      </c>
      <c r="E14" s="22">
        <v>35</v>
      </c>
      <c r="F14" s="23">
        <v>26</v>
      </c>
      <c r="G14" s="24">
        <v>39</v>
      </c>
      <c r="H14" s="25">
        <v>3.38</v>
      </c>
      <c r="I14" s="26">
        <v>3.49</v>
      </c>
      <c r="J14" s="27">
        <v>2.16</v>
      </c>
      <c r="K14" s="28">
        <f t="shared" si="2"/>
        <v>28.302184311104771</v>
      </c>
      <c r="L14" s="29">
        <f t="shared" si="0"/>
        <v>27.410138387259064</v>
      </c>
      <c r="M14" s="30">
        <f t="shared" si="0"/>
        <v>44.287677301636172</v>
      </c>
      <c r="N14" s="31">
        <f t="shared" si="1"/>
        <v>0.81</v>
      </c>
      <c r="O14" s="32">
        <f t="shared" si="1"/>
        <v>1.05</v>
      </c>
      <c r="P14" s="33">
        <f t="shared" si="1"/>
        <v>1.1399999999999999</v>
      </c>
      <c r="Q14" s="74"/>
    </row>
    <row r="15" spans="1:17">
      <c r="A15" s="74"/>
      <c r="B15" s="19">
        <v>11</v>
      </c>
      <c r="C15" s="20" t="s">
        <v>133</v>
      </c>
      <c r="D15" s="21" t="s">
        <v>134</v>
      </c>
      <c r="E15" s="22">
        <v>36</v>
      </c>
      <c r="F15" s="23">
        <v>26</v>
      </c>
      <c r="G15" s="24">
        <v>38</v>
      </c>
      <c r="H15" s="25">
        <v>2.39</v>
      </c>
      <c r="I15" s="26">
        <v>3.43</v>
      </c>
      <c r="J15" s="27">
        <v>2.87</v>
      </c>
      <c r="K15" s="28">
        <f t="shared" si="2"/>
        <v>39.532791724060381</v>
      </c>
      <c r="L15" s="29">
        <f t="shared" si="0"/>
        <v>27.546172659039158</v>
      </c>
      <c r="M15" s="30">
        <f t="shared" si="0"/>
        <v>32.921035616900461</v>
      </c>
      <c r="N15" s="31">
        <f t="shared" si="1"/>
        <v>1.1000000000000001</v>
      </c>
      <c r="O15" s="32">
        <f t="shared" si="1"/>
        <v>1.06</v>
      </c>
      <c r="P15" s="33">
        <f t="shared" si="1"/>
        <v>0.87</v>
      </c>
      <c r="Q15" s="74"/>
    </row>
    <row r="16" spans="1:17">
      <c r="A16" s="74"/>
      <c r="B16" s="19">
        <v>12</v>
      </c>
      <c r="C16" s="20" t="s">
        <v>135</v>
      </c>
      <c r="D16" s="21" t="s">
        <v>136</v>
      </c>
      <c r="E16" s="22">
        <v>52</v>
      </c>
      <c r="F16" s="23">
        <v>25</v>
      </c>
      <c r="G16" s="24">
        <v>23</v>
      </c>
      <c r="H16" s="25">
        <v>2.57</v>
      </c>
      <c r="I16" s="26">
        <v>3.19</v>
      </c>
      <c r="J16" s="27">
        <v>2.83</v>
      </c>
      <c r="K16" s="28">
        <f t="shared" si="2"/>
        <v>36.849108742770134</v>
      </c>
      <c r="L16" s="29">
        <f t="shared" si="2"/>
        <v>29.68721299966121</v>
      </c>
      <c r="M16" s="30">
        <f t="shared" si="2"/>
        <v>33.463678257568638</v>
      </c>
      <c r="N16" s="31">
        <f t="shared" si="1"/>
        <v>0.71</v>
      </c>
      <c r="O16" s="32">
        <f t="shared" si="1"/>
        <v>1.19</v>
      </c>
      <c r="P16" s="33">
        <f t="shared" si="1"/>
        <v>1.45</v>
      </c>
      <c r="Q16" s="74"/>
    </row>
    <row r="17" spans="1:17" ht="18.600000000000001" thickBot="1">
      <c r="A17" s="74"/>
      <c r="B17" s="34">
        <v>13</v>
      </c>
      <c r="C17" s="35" t="s">
        <v>137</v>
      </c>
      <c r="D17" s="36" t="s">
        <v>138</v>
      </c>
      <c r="E17" s="37">
        <v>46</v>
      </c>
      <c r="F17" s="38">
        <v>26</v>
      </c>
      <c r="G17" s="39">
        <v>28</v>
      </c>
      <c r="H17" s="40">
        <v>2.79</v>
      </c>
      <c r="I17" s="41">
        <v>3.21</v>
      </c>
      <c r="J17" s="42">
        <v>2.57</v>
      </c>
      <c r="K17" s="43">
        <f t="shared" si="2"/>
        <v>33.843673464364393</v>
      </c>
      <c r="L17" s="44">
        <f t="shared" si="2"/>
        <v>29.415529272765312</v>
      </c>
      <c r="M17" s="45">
        <f t="shared" si="2"/>
        <v>36.740797262870295</v>
      </c>
      <c r="N17" s="46">
        <f t="shared" si="1"/>
        <v>0.74</v>
      </c>
      <c r="O17" s="47">
        <f t="shared" si="1"/>
        <v>1.1299999999999999</v>
      </c>
      <c r="P17" s="48">
        <f t="shared" si="1"/>
        <v>1.31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K2:M3"/>
    <mergeCell ref="N2:P3"/>
    <mergeCell ref="B260:B261"/>
    <mergeCell ref="B253:B254"/>
    <mergeCell ref="B2:D4"/>
    <mergeCell ref="E2:G3"/>
    <mergeCell ref="H2:J3"/>
  </mergeCells>
  <conditionalFormatting sqref="N5:P17">
    <cfRule type="cellIs" dxfId="137" priority="1" operator="equal">
      <formula>1</formula>
    </cfRule>
    <cfRule type="cellIs" dxfId="136" priority="2" operator="lessThan">
      <formula>1</formula>
    </cfRule>
    <cfRule type="cellIs" dxfId="135" priority="3" operator="greaterThan">
      <formula>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105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87</v>
      </c>
      <c r="D5" s="6" t="s">
        <v>67</v>
      </c>
      <c r="E5" s="7">
        <v>42</v>
      </c>
      <c r="F5" s="8">
        <v>30</v>
      </c>
      <c r="G5" s="9">
        <v>28</v>
      </c>
      <c r="H5" s="10">
        <v>2.41</v>
      </c>
      <c r="I5" s="11">
        <v>3.23</v>
      </c>
      <c r="J5" s="12">
        <v>3.3</v>
      </c>
      <c r="K5" s="13">
        <f>((1/H5)/(1/$H5+1/$I5+1/$J5))*100</f>
        <v>40.380659410599208</v>
      </c>
      <c r="L5" s="14">
        <f t="shared" ref="L5:M15" si="0">((1/I5)/(1/$H5+1/$I5+1/$J5))*100</f>
        <v>30.129222656205606</v>
      </c>
      <c r="M5" s="15">
        <f t="shared" si="0"/>
        <v>29.490117933195179</v>
      </c>
      <c r="N5" s="16">
        <f t="shared" ref="N5:P17" si="1">ROUND(K5/E5,2)</f>
        <v>0.96</v>
      </c>
      <c r="O5" s="17">
        <f t="shared" si="1"/>
        <v>1</v>
      </c>
      <c r="P5" s="18">
        <f t="shared" si="1"/>
        <v>1.05</v>
      </c>
      <c r="Q5" s="74"/>
    </row>
    <row r="6" spans="1:17">
      <c r="A6" s="74"/>
      <c r="B6" s="19">
        <v>2</v>
      </c>
      <c r="C6" s="20" t="s">
        <v>106</v>
      </c>
      <c r="D6" s="21" t="s">
        <v>72</v>
      </c>
      <c r="E6" s="22">
        <v>49</v>
      </c>
      <c r="F6" s="23">
        <v>27</v>
      </c>
      <c r="G6" s="24">
        <v>24</v>
      </c>
      <c r="H6" s="25">
        <v>2.0099999999999998</v>
      </c>
      <c r="I6" s="26">
        <v>3.54</v>
      </c>
      <c r="J6" s="27">
        <v>4.01</v>
      </c>
      <c r="K6" s="28">
        <f t="shared" ref="K6:M17" si="2">((1/H6)/(1/$H6+1/$I6+1/$J6))*100</f>
        <v>48.331511802498397</v>
      </c>
      <c r="L6" s="29">
        <f t="shared" si="0"/>
        <v>27.442468565825358</v>
      </c>
      <c r="M6" s="30">
        <f t="shared" si="0"/>
        <v>24.226019631676252</v>
      </c>
      <c r="N6" s="31">
        <f t="shared" si="1"/>
        <v>0.99</v>
      </c>
      <c r="O6" s="32">
        <f t="shared" si="1"/>
        <v>1.02</v>
      </c>
      <c r="P6" s="33">
        <f t="shared" si="1"/>
        <v>1.01</v>
      </c>
      <c r="Q6" s="74"/>
    </row>
    <row r="7" spans="1:17">
      <c r="A7" s="74"/>
      <c r="B7" s="19">
        <v>3</v>
      </c>
      <c r="C7" s="20" t="s">
        <v>74</v>
      </c>
      <c r="D7" s="21" t="s">
        <v>64</v>
      </c>
      <c r="E7" s="22">
        <v>50</v>
      </c>
      <c r="F7" s="23">
        <v>29</v>
      </c>
      <c r="G7" s="24">
        <v>21</v>
      </c>
      <c r="H7" s="25">
        <v>2.04</v>
      </c>
      <c r="I7" s="26">
        <v>3.23</v>
      </c>
      <c r="J7" s="27">
        <v>4.4000000000000004</v>
      </c>
      <c r="K7" s="28">
        <f t="shared" si="2"/>
        <v>47.727791733272426</v>
      </c>
      <c r="L7" s="29">
        <f t="shared" si="0"/>
        <v>30.143868463119432</v>
      </c>
      <c r="M7" s="30">
        <f t="shared" si="0"/>
        <v>22.128339803608128</v>
      </c>
      <c r="N7" s="31">
        <f t="shared" si="1"/>
        <v>0.95</v>
      </c>
      <c r="O7" s="32">
        <f t="shared" si="1"/>
        <v>1.04</v>
      </c>
      <c r="P7" s="33">
        <f t="shared" si="1"/>
        <v>1.05</v>
      </c>
      <c r="Q7" s="74"/>
    </row>
    <row r="8" spans="1:17">
      <c r="A8" s="74"/>
      <c r="B8" s="19">
        <v>4</v>
      </c>
      <c r="C8" s="20" t="s">
        <v>56</v>
      </c>
      <c r="D8" s="21" t="s">
        <v>110</v>
      </c>
      <c r="E8" s="22">
        <v>36</v>
      </c>
      <c r="F8" s="23">
        <v>30</v>
      </c>
      <c r="G8" s="24">
        <v>34</v>
      </c>
      <c r="H8" s="25">
        <v>3.31</v>
      </c>
      <c r="I8" s="26">
        <v>3.07</v>
      </c>
      <c r="J8" s="27">
        <v>2.5</v>
      </c>
      <c r="K8" s="28">
        <f t="shared" si="2"/>
        <v>29.392954116353962</v>
      </c>
      <c r="L8" s="29">
        <f t="shared" si="0"/>
        <v>31.690774633593367</v>
      </c>
      <c r="M8" s="30">
        <f t="shared" si="0"/>
        <v>38.916271250052652</v>
      </c>
      <c r="N8" s="31">
        <f t="shared" si="1"/>
        <v>0.82</v>
      </c>
      <c r="O8" s="32">
        <f t="shared" si="1"/>
        <v>1.06</v>
      </c>
      <c r="P8" s="33">
        <f t="shared" si="1"/>
        <v>1.1399999999999999</v>
      </c>
      <c r="Q8" s="74"/>
    </row>
    <row r="9" spans="1:17">
      <c r="A9" s="74"/>
      <c r="B9" s="19">
        <v>5</v>
      </c>
      <c r="C9" s="20" t="s">
        <v>97</v>
      </c>
      <c r="D9" s="21" t="s">
        <v>71</v>
      </c>
      <c r="E9" s="22">
        <v>84</v>
      </c>
      <c r="F9" s="23">
        <v>10</v>
      </c>
      <c r="G9" s="24">
        <v>6</v>
      </c>
      <c r="H9" s="25">
        <v>1.23</v>
      </c>
      <c r="I9" s="26">
        <v>6.97</v>
      </c>
      <c r="J9" s="27">
        <v>13.52</v>
      </c>
      <c r="K9" s="28">
        <f t="shared" si="2"/>
        <v>78.898767635851854</v>
      </c>
      <c r="L9" s="29">
        <f t="shared" si="0"/>
        <v>13.92331193573856</v>
      </c>
      <c r="M9" s="30">
        <f t="shared" si="0"/>
        <v>7.1779204284095997</v>
      </c>
      <c r="N9" s="31">
        <f t="shared" si="1"/>
        <v>0.94</v>
      </c>
      <c r="O9" s="32">
        <f t="shared" si="1"/>
        <v>1.39</v>
      </c>
      <c r="P9" s="33">
        <f t="shared" si="1"/>
        <v>1.2</v>
      </c>
      <c r="Q9" s="74"/>
    </row>
    <row r="10" spans="1:17">
      <c r="A10" s="74"/>
      <c r="B10" s="19">
        <v>6</v>
      </c>
      <c r="C10" s="20" t="s">
        <v>109</v>
      </c>
      <c r="D10" s="21" t="s">
        <v>108</v>
      </c>
      <c r="E10" s="22">
        <v>53</v>
      </c>
      <c r="F10" s="23">
        <v>26</v>
      </c>
      <c r="G10" s="24">
        <v>21</v>
      </c>
      <c r="H10" s="25">
        <v>1.89</v>
      </c>
      <c r="I10" s="26">
        <v>3.41</v>
      </c>
      <c r="J10" s="27">
        <v>4.8499999999999996</v>
      </c>
      <c r="K10" s="28">
        <f t="shared" si="2"/>
        <v>51.441839632471641</v>
      </c>
      <c r="L10" s="29">
        <f t="shared" si="0"/>
        <v>28.511752758173426</v>
      </c>
      <c r="M10" s="30">
        <f t="shared" si="0"/>
        <v>20.046407609354926</v>
      </c>
      <c r="N10" s="31">
        <f t="shared" si="1"/>
        <v>0.97</v>
      </c>
      <c r="O10" s="32">
        <f t="shared" si="1"/>
        <v>1.1000000000000001</v>
      </c>
      <c r="P10" s="33">
        <f t="shared" si="1"/>
        <v>0.95</v>
      </c>
      <c r="Q10" s="74"/>
    </row>
    <row r="11" spans="1:17">
      <c r="A11" s="74"/>
      <c r="B11" s="19">
        <v>7</v>
      </c>
      <c r="C11" s="20" t="s">
        <v>79</v>
      </c>
      <c r="D11" s="21" t="s">
        <v>94</v>
      </c>
      <c r="E11" s="22">
        <v>39</v>
      </c>
      <c r="F11" s="23">
        <v>27</v>
      </c>
      <c r="G11" s="24">
        <v>34</v>
      </c>
      <c r="H11" s="25">
        <v>2.79</v>
      </c>
      <c r="I11" s="26">
        <v>3.51</v>
      </c>
      <c r="J11" s="27">
        <v>2.5</v>
      </c>
      <c r="K11" s="28">
        <f t="shared" si="2"/>
        <v>34.35396920474966</v>
      </c>
      <c r="L11" s="29">
        <f t="shared" si="0"/>
        <v>27.307001162749728</v>
      </c>
      <c r="M11" s="30">
        <f t="shared" si="0"/>
        <v>38.339029632500619</v>
      </c>
      <c r="N11" s="31">
        <f t="shared" si="1"/>
        <v>0.88</v>
      </c>
      <c r="O11" s="32">
        <f t="shared" si="1"/>
        <v>1.01</v>
      </c>
      <c r="P11" s="33">
        <f t="shared" si="1"/>
        <v>1.1299999999999999</v>
      </c>
      <c r="Q11" s="74"/>
    </row>
    <row r="12" spans="1:17">
      <c r="A12" s="74"/>
      <c r="B12" s="19">
        <v>8</v>
      </c>
      <c r="C12" s="20" t="s">
        <v>78</v>
      </c>
      <c r="D12" s="21" t="s">
        <v>90</v>
      </c>
      <c r="E12" s="22">
        <v>72</v>
      </c>
      <c r="F12" s="23">
        <v>18</v>
      </c>
      <c r="G12" s="24">
        <v>10</v>
      </c>
      <c r="H12" s="25">
        <v>1.49</v>
      </c>
      <c r="I12" s="26">
        <v>4.16</v>
      </c>
      <c r="J12" s="27">
        <v>7.48</v>
      </c>
      <c r="K12" s="28">
        <f t="shared" si="2"/>
        <v>64.21077828495018</v>
      </c>
      <c r="L12" s="29">
        <f t="shared" si="0"/>
        <v>22.998572029946097</v>
      </c>
      <c r="M12" s="30">
        <f t="shared" si="0"/>
        <v>12.790649685103711</v>
      </c>
      <c r="N12" s="31">
        <f t="shared" si="1"/>
        <v>0.89</v>
      </c>
      <c r="O12" s="32">
        <f t="shared" si="1"/>
        <v>1.28</v>
      </c>
      <c r="P12" s="33">
        <f t="shared" si="1"/>
        <v>1.28</v>
      </c>
      <c r="Q12" s="74"/>
    </row>
    <row r="13" spans="1:17">
      <c r="A13" s="74"/>
      <c r="B13" s="19">
        <v>9</v>
      </c>
      <c r="C13" s="20" t="s">
        <v>82</v>
      </c>
      <c r="D13" s="21" t="s">
        <v>91</v>
      </c>
      <c r="E13" s="22">
        <v>66</v>
      </c>
      <c r="F13" s="23">
        <v>21</v>
      </c>
      <c r="G13" s="24">
        <v>13</v>
      </c>
      <c r="H13" s="25">
        <v>1.76</v>
      </c>
      <c r="I13" s="26">
        <v>3.52</v>
      </c>
      <c r="J13" s="27">
        <v>5.27</v>
      </c>
      <c r="K13" s="28">
        <f t="shared" si="2"/>
        <v>54.526642524573212</v>
      </c>
      <c r="L13" s="29">
        <f t="shared" si="0"/>
        <v>27.263321262286606</v>
      </c>
      <c r="M13" s="30">
        <f t="shared" si="0"/>
        <v>18.210036213140199</v>
      </c>
      <c r="N13" s="31">
        <f t="shared" si="1"/>
        <v>0.83</v>
      </c>
      <c r="O13" s="32">
        <f t="shared" si="1"/>
        <v>1.3</v>
      </c>
      <c r="P13" s="33">
        <f t="shared" si="1"/>
        <v>1.4</v>
      </c>
      <c r="Q13" s="74"/>
    </row>
    <row r="14" spans="1:17">
      <c r="A14" s="74"/>
      <c r="B14" s="19">
        <v>10</v>
      </c>
      <c r="C14" s="20" t="s">
        <v>59</v>
      </c>
      <c r="D14" s="21" t="s">
        <v>111</v>
      </c>
      <c r="E14" s="22">
        <v>56</v>
      </c>
      <c r="F14" s="23">
        <v>25</v>
      </c>
      <c r="G14" s="24">
        <v>19</v>
      </c>
      <c r="H14" s="25">
        <v>2.12</v>
      </c>
      <c r="I14" s="26">
        <v>3.39</v>
      </c>
      <c r="J14" s="27">
        <v>3.6</v>
      </c>
      <c r="K14" s="28">
        <f t="shared" si="2"/>
        <v>45.161863315422529</v>
      </c>
      <c r="L14" s="29">
        <f t="shared" si="0"/>
        <v>28.242817176606422</v>
      </c>
      <c r="M14" s="30">
        <f t="shared" si="0"/>
        <v>26.595319507971048</v>
      </c>
      <c r="N14" s="31">
        <f t="shared" si="1"/>
        <v>0.81</v>
      </c>
      <c r="O14" s="32">
        <f t="shared" si="1"/>
        <v>1.1299999999999999</v>
      </c>
      <c r="P14" s="33">
        <f t="shared" si="1"/>
        <v>1.4</v>
      </c>
      <c r="Q14" s="74"/>
    </row>
    <row r="15" spans="1:17">
      <c r="A15" s="74"/>
      <c r="B15" s="19">
        <v>11</v>
      </c>
      <c r="C15" s="20" t="s">
        <v>93</v>
      </c>
      <c r="D15" s="21" t="s">
        <v>77</v>
      </c>
      <c r="E15" s="22">
        <v>20</v>
      </c>
      <c r="F15" s="23">
        <v>28</v>
      </c>
      <c r="G15" s="24">
        <v>52</v>
      </c>
      <c r="H15" s="25">
        <v>3.4</v>
      </c>
      <c r="I15" s="26">
        <v>3.2</v>
      </c>
      <c r="J15" s="27">
        <v>2.2799999999999998</v>
      </c>
      <c r="K15" s="28">
        <f t="shared" si="2"/>
        <v>28.139463128663987</v>
      </c>
      <c r="L15" s="29">
        <f t="shared" si="0"/>
        <v>29.898179574205493</v>
      </c>
      <c r="M15" s="30">
        <f t="shared" si="0"/>
        <v>41.962357297130517</v>
      </c>
      <c r="N15" s="31">
        <f t="shared" si="1"/>
        <v>1.41</v>
      </c>
      <c r="O15" s="32">
        <f t="shared" si="1"/>
        <v>1.07</v>
      </c>
      <c r="P15" s="33">
        <f t="shared" si="1"/>
        <v>0.81</v>
      </c>
      <c r="Q15" s="74"/>
    </row>
    <row r="16" spans="1:17">
      <c r="A16" s="74"/>
      <c r="B16" s="19">
        <v>12</v>
      </c>
      <c r="C16" s="20" t="s">
        <v>139</v>
      </c>
      <c r="D16" s="21" t="s">
        <v>140</v>
      </c>
      <c r="E16" s="22">
        <v>25</v>
      </c>
      <c r="F16" s="23">
        <v>27</v>
      </c>
      <c r="G16" s="24">
        <v>48</v>
      </c>
      <c r="H16" s="25">
        <v>3.21</v>
      </c>
      <c r="I16" s="26">
        <v>3.15</v>
      </c>
      <c r="J16" s="27">
        <v>2.41</v>
      </c>
      <c r="K16" s="28">
        <f t="shared" si="2"/>
        <v>29.841857612887246</v>
      </c>
      <c r="L16" s="29">
        <f t="shared" si="2"/>
        <v>30.410273948370808</v>
      </c>
      <c r="M16" s="30">
        <f t="shared" si="2"/>
        <v>39.747868438741932</v>
      </c>
      <c r="N16" s="31">
        <f t="shared" si="1"/>
        <v>1.19</v>
      </c>
      <c r="O16" s="32">
        <f t="shared" si="1"/>
        <v>1.1299999999999999</v>
      </c>
      <c r="P16" s="33">
        <f t="shared" si="1"/>
        <v>0.83</v>
      </c>
      <c r="Q16" s="74"/>
    </row>
    <row r="17" spans="1:17" ht="18.600000000000001" thickBot="1">
      <c r="A17" s="74"/>
      <c r="B17" s="34">
        <v>13</v>
      </c>
      <c r="C17" s="35" t="s">
        <v>114</v>
      </c>
      <c r="D17" s="36" t="s">
        <v>113</v>
      </c>
      <c r="E17" s="37">
        <v>20</v>
      </c>
      <c r="F17" s="38">
        <v>25</v>
      </c>
      <c r="G17" s="39">
        <v>55</v>
      </c>
      <c r="H17" s="40">
        <v>4.24</v>
      </c>
      <c r="I17" s="41">
        <v>3.34</v>
      </c>
      <c r="J17" s="42">
        <v>1.96</v>
      </c>
      <c r="K17" s="43">
        <f t="shared" si="2"/>
        <v>22.55947950266038</v>
      </c>
      <c r="L17" s="44">
        <f t="shared" si="2"/>
        <v>28.638381165053907</v>
      </c>
      <c r="M17" s="45">
        <f t="shared" si="2"/>
        <v>48.802139332285726</v>
      </c>
      <c r="N17" s="46">
        <f t="shared" si="1"/>
        <v>1.1299999999999999</v>
      </c>
      <c r="O17" s="47">
        <f t="shared" si="1"/>
        <v>1.1499999999999999</v>
      </c>
      <c r="P17" s="48">
        <f t="shared" si="1"/>
        <v>0.89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34" priority="1" operator="equal">
      <formula>1</formula>
    </cfRule>
    <cfRule type="cellIs" dxfId="133" priority="2" operator="lessThan">
      <formula>1</formula>
    </cfRule>
    <cfRule type="cellIs" dxfId="132" priority="3" operator="greaterThan">
      <formula>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65"/>
  <sheetViews>
    <sheetView workbookViewId="0"/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141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142</v>
      </c>
      <c r="D5" s="6" t="s">
        <v>72</v>
      </c>
      <c r="E5" s="7">
        <v>80</v>
      </c>
      <c r="F5" s="8">
        <v>13</v>
      </c>
      <c r="G5" s="9">
        <v>7</v>
      </c>
      <c r="H5" s="10">
        <v>1.22</v>
      </c>
      <c r="I5" s="11">
        <v>7.13</v>
      </c>
      <c r="J5" s="12">
        <v>13.91</v>
      </c>
      <c r="K5" s="13">
        <f>((1/H5)/(1/$H5+1/$I5+1/$J5))*100</f>
        <v>79.439810776541862</v>
      </c>
      <c r="L5" s="14">
        <f t="shared" ref="L5:M15" si="0">((1/I5)/(1/$H5+1/$I5+1/$J5))*100</f>
        <v>13.592786696687387</v>
      </c>
      <c r="M5" s="15">
        <f t="shared" si="0"/>
        <v>6.9674025267707451</v>
      </c>
      <c r="N5" s="16">
        <f t="shared" ref="N5:P17" si="1">ROUND(K5/E5,2)</f>
        <v>0.99</v>
      </c>
      <c r="O5" s="17">
        <f t="shared" si="1"/>
        <v>1.05</v>
      </c>
      <c r="P5" s="18">
        <f t="shared" si="1"/>
        <v>1</v>
      </c>
      <c r="Q5" s="74"/>
    </row>
    <row r="6" spans="1:17">
      <c r="A6" s="74"/>
      <c r="B6" s="19">
        <v>2</v>
      </c>
      <c r="C6" s="20" t="s">
        <v>143</v>
      </c>
      <c r="D6" s="21" t="s">
        <v>89</v>
      </c>
      <c r="E6" s="22">
        <v>57</v>
      </c>
      <c r="F6" s="23">
        <v>28</v>
      </c>
      <c r="G6" s="24">
        <v>15</v>
      </c>
      <c r="H6" s="25">
        <v>1.88</v>
      </c>
      <c r="I6" s="26">
        <v>3.68</v>
      </c>
      <c r="J6" s="27">
        <v>4.3600000000000003</v>
      </c>
      <c r="K6" s="28">
        <f t="shared" ref="K6:M17" si="2">((1/H6)/(1/$H6+1/$I6+1/$J6))*100</f>
        <v>51.491655969191264</v>
      </c>
      <c r="L6" s="29">
        <f t="shared" si="0"/>
        <v>26.305519897304237</v>
      </c>
      <c r="M6" s="30">
        <f t="shared" si="0"/>
        <v>22.202824133504489</v>
      </c>
      <c r="N6" s="31">
        <f t="shared" si="1"/>
        <v>0.9</v>
      </c>
      <c r="O6" s="32">
        <f t="shared" si="1"/>
        <v>0.94</v>
      </c>
      <c r="P6" s="33">
        <f t="shared" si="1"/>
        <v>1.48</v>
      </c>
      <c r="Q6" s="74"/>
    </row>
    <row r="7" spans="1:17">
      <c r="A7" s="74"/>
      <c r="B7" s="19">
        <v>3</v>
      </c>
      <c r="C7" s="20" t="s">
        <v>144</v>
      </c>
      <c r="D7" s="21" t="s">
        <v>88</v>
      </c>
      <c r="E7" s="22">
        <v>50</v>
      </c>
      <c r="F7" s="23">
        <v>29</v>
      </c>
      <c r="G7" s="24">
        <v>21</v>
      </c>
      <c r="H7" s="25">
        <v>1.74</v>
      </c>
      <c r="I7" s="26">
        <v>3.72</v>
      </c>
      <c r="J7" s="27">
        <v>5.31</v>
      </c>
      <c r="K7" s="28">
        <f t="shared" si="2"/>
        <v>55.697101964167892</v>
      </c>
      <c r="L7" s="29">
        <f t="shared" si="0"/>
        <v>26.0518702735624</v>
      </c>
      <c r="M7" s="30">
        <f t="shared" si="0"/>
        <v>18.251027762269707</v>
      </c>
      <c r="N7" s="31">
        <f t="shared" si="1"/>
        <v>1.1100000000000001</v>
      </c>
      <c r="O7" s="32">
        <f t="shared" si="1"/>
        <v>0.9</v>
      </c>
      <c r="P7" s="33">
        <f t="shared" si="1"/>
        <v>0.87</v>
      </c>
      <c r="Q7" s="74"/>
    </row>
    <row r="8" spans="1:17">
      <c r="A8" s="74"/>
      <c r="B8" s="19">
        <v>4</v>
      </c>
      <c r="C8" s="20" t="s">
        <v>145</v>
      </c>
      <c r="D8" s="21" t="s">
        <v>71</v>
      </c>
      <c r="E8" s="22">
        <v>39</v>
      </c>
      <c r="F8" s="23">
        <v>30</v>
      </c>
      <c r="G8" s="24">
        <v>31</v>
      </c>
      <c r="H8" s="25">
        <v>2.6</v>
      </c>
      <c r="I8" s="26">
        <v>3.18</v>
      </c>
      <c r="J8" s="27">
        <v>3</v>
      </c>
      <c r="K8" s="28">
        <f t="shared" si="2"/>
        <v>37.253983130271791</v>
      </c>
      <c r="L8" s="29">
        <f t="shared" si="0"/>
        <v>30.459231490159329</v>
      </c>
      <c r="M8" s="30">
        <f t="shared" si="0"/>
        <v>32.28678537956889</v>
      </c>
      <c r="N8" s="31">
        <f t="shared" si="1"/>
        <v>0.96</v>
      </c>
      <c r="O8" s="32">
        <f t="shared" si="1"/>
        <v>1.02</v>
      </c>
      <c r="P8" s="33">
        <f t="shared" si="1"/>
        <v>1.04</v>
      </c>
      <c r="Q8" s="74"/>
    </row>
    <row r="9" spans="1:17">
      <c r="A9" s="74"/>
      <c r="B9" s="19">
        <v>5</v>
      </c>
      <c r="C9" s="20" t="s">
        <v>146</v>
      </c>
      <c r="D9" s="21" t="s">
        <v>48</v>
      </c>
      <c r="E9" s="22">
        <v>81</v>
      </c>
      <c r="F9" s="23">
        <v>12</v>
      </c>
      <c r="G9" s="24">
        <v>7</v>
      </c>
      <c r="H9" s="25">
        <v>1.19</v>
      </c>
      <c r="I9" s="26">
        <v>7.43</v>
      </c>
      <c r="J9" s="27">
        <v>16.87</v>
      </c>
      <c r="K9" s="28">
        <f t="shared" si="2"/>
        <v>81.25450939997188</v>
      </c>
      <c r="L9" s="29">
        <f t="shared" si="0"/>
        <v>13.013844708743813</v>
      </c>
      <c r="M9" s="30">
        <f t="shared" si="0"/>
        <v>5.7316458912843222</v>
      </c>
      <c r="N9" s="31">
        <f t="shared" si="1"/>
        <v>1</v>
      </c>
      <c r="O9" s="32">
        <f t="shared" si="1"/>
        <v>1.08</v>
      </c>
      <c r="P9" s="33">
        <f t="shared" si="1"/>
        <v>0.82</v>
      </c>
      <c r="Q9" s="74"/>
    </row>
    <row r="10" spans="1:17">
      <c r="A10" s="74"/>
      <c r="B10" s="19">
        <v>6</v>
      </c>
      <c r="C10" s="20" t="s">
        <v>147</v>
      </c>
      <c r="D10" s="21" t="s">
        <v>73</v>
      </c>
      <c r="E10" s="22">
        <v>58</v>
      </c>
      <c r="F10" s="23">
        <v>25</v>
      </c>
      <c r="G10" s="24">
        <v>17</v>
      </c>
      <c r="H10" s="25">
        <v>2.1</v>
      </c>
      <c r="I10" s="26">
        <v>3.34</v>
      </c>
      <c r="J10" s="27">
        <v>3.89</v>
      </c>
      <c r="K10" s="28">
        <f t="shared" si="2"/>
        <v>46.112948792572297</v>
      </c>
      <c r="L10" s="29">
        <f t="shared" si="0"/>
        <v>28.993171396527501</v>
      </c>
      <c r="M10" s="30">
        <f t="shared" si="0"/>
        <v>24.893879810900213</v>
      </c>
      <c r="N10" s="31">
        <f t="shared" si="1"/>
        <v>0.8</v>
      </c>
      <c r="O10" s="32">
        <f t="shared" si="1"/>
        <v>1.1599999999999999</v>
      </c>
      <c r="P10" s="33">
        <f t="shared" si="1"/>
        <v>1.46</v>
      </c>
      <c r="Q10" s="74"/>
    </row>
    <row r="11" spans="1:17">
      <c r="A11" s="74"/>
      <c r="B11" s="19">
        <v>7</v>
      </c>
      <c r="C11" s="20" t="s">
        <v>148</v>
      </c>
      <c r="D11" s="21" t="s">
        <v>59</v>
      </c>
      <c r="E11" s="22">
        <v>72</v>
      </c>
      <c r="F11" s="23">
        <v>17</v>
      </c>
      <c r="G11" s="24">
        <v>11</v>
      </c>
      <c r="H11" s="179" t="s">
        <v>181</v>
      </c>
      <c r="I11" s="180"/>
      <c r="J11" s="181"/>
      <c r="K11" s="28">
        <f>12/16*100</f>
        <v>75</v>
      </c>
      <c r="L11" s="29">
        <f>2/16*100</f>
        <v>12.5</v>
      </c>
      <c r="M11" s="30">
        <f>2/16*100</f>
        <v>12.5</v>
      </c>
      <c r="N11" s="31">
        <f t="shared" si="1"/>
        <v>1.04</v>
      </c>
      <c r="O11" s="32">
        <f t="shared" si="1"/>
        <v>0.74</v>
      </c>
      <c r="P11" s="33">
        <f t="shared" si="1"/>
        <v>1.1399999999999999</v>
      </c>
      <c r="Q11" s="74"/>
    </row>
    <row r="12" spans="1:17">
      <c r="A12" s="74"/>
      <c r="B12" s="19">
        <v>8</v>
      </c>
      <c r="C12" s="20" t="s">
        <v>149</v>
      </c>
      <c r="D12" s="21" t="s">
        <v>82</v>
      </c>
      <c r="E12" s="22">
        <v>28</v>
      </c>
      <c r="F12" s="23">
        <v>32</v>
      </c>
      <c r="G12" s="24">
        <v>40</v>
      </c>
      <c r="H12" s="25">
        <v>3.68</v>
      </c>
      <c r="I12" s="26">
        <v>3.17</v>
      </c>
      <c r="J12" s="27">
        <v>2.1800000000000002</v>
      </c>
      <c r="K12" s="28">
        <f t="shared" si="2"/>
        <v>25.981066672682022</v>
      </c>
      <c r="L12" s="29">
        <f t="shared" si="0"/>
        <v>30.160985916552001</v>
      </c>
      <c r="M12" s="30">
        <f t="shared" si="0"/>
        <v>43.857947410765988</v>
      </c>
      <c r="N12" s="31">
        <f t="shared" si="1"/>
        <v>0.93</v>
      </c>
      <c r="O12" s="32">
        <f t="shared" si="1"/>
        <v>0.94</v>
      </c>
      <c r="P12" s="33">
        <f t="shared" si="1"/>
        <v>1.1000000000000001</v>
      </c>
      <c r="Q12" s="74"/>
    </row>
    <row r="13" spans="1:17">
      <c r="A13" s="74"/>
      <c r="B13" s="19">
        <v>9</v>
      </c>
      <c r="C13" s="20" t="s">
        <v>150</v>
      </c>
      <c r="D13" s="21" t="s">
        <v>112</v>
      </c>
      <c r="E13" s="22">
        <v>33</v>
      </c>
      <c r="F13" s="23">
        <v>29</v>
      </c>
      <c r="G13" s="24">
        <v>38</v>
      </c>
      <c r="H13" s="179" t="s">
        <v>151</v>
      </c>
      <c r="I13" s="180"/>
      <c r="J13" s="181"/>
      <c r="K13" s="28">
        <f>7/16*100</f>
        <v>43.75</v>
      </c>
      <c r="L13" s="29">
        <f>4/16*100</f>
        <v>25</v>
      </c>
      <c r="M13" s="30">
        <f>5/16*100</f>
        <v>31.25</v>
      </c>
      <c r="N13" s="31">
        <f t="shared" si="1"/>
        <v>1.33</v>
      </c>
      <c r="O13" s="32">
        <f t="shared" si="1"/>
        <v>0.86</v>
      </c>
      <c r="P13" s="33">
        <f t="shared" si="1"/>
        <v>0.82</v>
      </c>
      <c r="Q13" s="74"/>
    </row>
    <row r="14" spans="1:17">
      <c r="A14" s="74"/>
      <c r="B14" s="19">
        <v>10</v>
      </c>
      <c r="C14" s="20" t="s">
        <v>152</v>
      </c>
      <c r="D14" s="21" t="s">
        <v>153</v>
      </c>
      <c r="E14" s="22">
        <v>61</v>
      </c>
      <c r="F14" s="23">
        <v>25</v>
      </c>
      <c r="G14" s="24">
        <v>14</v>
      </c>
      <c r="H14" s="25">
        <v>1.74</v>
      </c>
      <c r="I14" s="26">
        <v>3.67</v>
      </c>
      <c r="J14" s="27">
        <v>5</v>
      </c>
      <c r="K14" s="28">
        <f t="shared" si="2"/>
        <v>54.881294899479002</v>
      </c>
      <c r="L14" s="29">
        <f t="shared" si="0"/>
        <v>26.020014475502311</v>
      </c>
      <c r="M14" s="30">
        <f t="shared" si="0"/>
        <v>19.098690625018694</v>
      </c>
      <c r="N14" s="31">
        <f t="shared" si="1"/>
        <v>0.9</v>
      </c>
      <c r="O14" s="32">
        <f t="shared" si="1"/>
        <v>1.04</v>
      </c>
      <c r="P14" s="33">
        <f t="shared" si="1"/>
        <v>1.36</v>
      </c>
      <c r="Q14" s="74"/>
    </row>
    <row r="15" spans="1:17">
      <c r="A15" s="74"/>
      <c r="B15" s="19">
        <v>11</v>
      </c>
      <c r="C15" s="20" t="s">
        <v>154</v>
      </c>
      <c r="D15" s="21" t="s">
        <v>81</v>
      </c>
      <c r="E15" s="22">
        <v>38</v>
      </c>
      <c r="F15" s="23">
        <v>32</v>
      </c>
      <c r="G15" s="24">
        <v>30</v>
      </c>
      <c r="H15" s="25">
        <v>2.56</v>
      </c>
      <c r="I15" s="26">
        <v>3.36</v>
      </c>
      <c r="J15" s="27">
        <v>2.79</v>
      </c>
      <c r="K15" s="28">
        <f t="shared" si="2"/>
        <v>37.320848461685451</v>
      </c>
      <c r="L15" s="29">
        <f t="shared" si="0"/>
        <v>28.434932161284156</v>
      </c>
      <c r="M15" s="30">
        <f t="shared" si="0"/>
        <v>34.244219377030383</v>
      </c>
      <c r="N15" s="31">
        <f t="shared" si="1"/>
        <v>0.98</v>
      </c>
      <c r="O15" s="32">
        <f t="shared" si="1"/>
        <v>0.89</v>
      </c>
      <c r="P15" s="33">
        <f t="shared" si="1"/>
        <v>1.1399999999999999</v>
      </c>
      <c r="Q15" s="74"/>
    </row>
    <row r="16" spans="1:17">
      <c r="A16" s="74"/>
      <c r="B16" s="19">
        <v>12</v>
      </c>
      <c r="C16" s="20" t="s">
        <v>155</v>
      </c>
      <c r="D16" s="21" t="s">
        <v>95</v>
      </c>
      <c r="E16" s="22">
        <v>65</v>
      </c>
      <c r="F16" s="23">
        <v>21</v>
      </c>
      <c r="G16" s="24">
        <v>14</v>
      </c>
      <c r="H16" s="25">
        <v>1.66</v>
      </c>
      <c r="I16" s="26">
        <v>3.7</v>
      </c>
      <c r="J16" s="27">
        <v>5.67</v>
      </c>
      <c r="K16" s="28">
        <f t="shared" si="2"/>
        <v>57.424479651385596</v>
      </c>
      <c r="L16" s="29">
        <f t="shared" si="2"/>
        <v>25.76341519494596</v>
      </c>
      <c r="M16" s="30">
        <f t="shared" si="2"/>
        <v>16.81210515366844</v>
      </c>
      <c r="N16" s="31">
        <f t="shared" si="1"/>
        <v>0.88</v>
      </c>
      <c r="O16" s="32">
        <f t="shared" si="1"/>
        <v>1.23</v>
      </c>
      <c r="P16" s="33">
        <f t="shared" si="1"/>
        <v>1.2</v>
      </c>
      <c r="Q16" s="74"/>
    </row>
    <row r="17" spans="1:17" ht="18.600000000000001" thickBot="1">
      <c r="A17" s="74"/>
      <c r="B17" s="34">
        <v>13</v>
      </c>
      <c r="C17" s="35" t="s">
        <v>156</v>
      </c>
      <c r="D17" s="36" t="s">
        <v>43</v>
      </c>
      <c r="E17" s="37">
        <v>57</v>
      </c>
      <c r="F17" s="38">
        <v>27</v>
      </c>
      <c r="G17" s="39">
        <v>16</v>
      </c>
      <c r="H17" s="40">
        <v>2.0099999999999998</v>
      </c>
      <c r="I17" s="41">
        <v>3.29</v>
      </c>
      <c r="J17" s="42">
        <v>4.04</v>
      </c>
      <c r="K17" s="43">
        <f t="shared" si="2"/>
        <v>47.427823114444656</v>
      </c>
      <c r="L17" s="44">
        <f t="shared" si="2"/>
        <v>28.975660930101444</v>
      </c>
      <c r="M17" s="45">
        <f t="shared" si="2"/>
        <v>23.596515955453899</v>
      </c>
      <c r="N17" s="46">
        <f t="shared" si="1"/>
        <v>0.83</v>
      </c>
      <c r="O17" s="47">
        <f t="shared" si="1"/>
        <v>1.07</v>
      </c>
      <c r="P17" s="48">
        <f t="shared" si="1"/>
        <v>1.47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9">
    <mergeCell ref="K2:M3"/>
    <mergeCell ref="N2:P3"/>
    <mergeCell ref="B260:B261"/>
    <mergeCell ref="B253:B254"/>
    <mergeCell ref="B2:D4"/>
    <mergeCell ref="E2:G3"/>
    <mergeCell ref="H2:J3"/>
    <mergeCell ref="H13:J13"/>
    <mergeCell ref="H11:J11"/>
  </mergeCells>
  <conditionalFormatting sqref="N5:P17">
    <cfRule type="cellIs" dxfId="131" priority="1" operator="equal">
      <formula>1</formula>
    </cfRule>
    <cfRule type="cellIs" dxfId="130" priority="2" operator="lessThan">
      <formula>1</formula>
    </cfRule>
    <cfRule type="cellIs" dxfId="129" priority="3" operator="greaterThan">
      <formula>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157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158</v>
      </c>
      <c r="D5" s="6" t="s">
        <v>70</v>
      </c>
      <c r="E5" s="7">
        <v>78</v>
      </c>
      <c r="F5" s="8">
        <v>13</v>
      </c>
      <c r="G5" s="9">
        <v>9</v>
      </c>
      <c r="H5" s="10">
        <v>1.3</v>
      </c>
      <c r="I5" s="11">
        <v>5.67</v>
      </c>
      <c r="J5" s="12">
        <v>11.43</v>
      </c>
      <c r="K5" s="13">
        <f>((1/H5)/(1/$H5+1/$I5+1/$J5))*100</f>
        <v>74.459460856797193</v>
      </c>
      <c r="L5" s="14">
        <f t="shared" ref="L5:M15" si="0">((1/I5)/(1/$H5+1/$I5+1/$J5))*100</f>
        <v>17.071834058877663</v>
      </c>
      <c r="M5" s="15">
        <f t="shared" si="0"/>
        <v>8.4687050843251406</v>
      </c>
      <c r="N5" s="16">
        <f t="shared" ref="N5:P17" si="1">ROUND(K5/E5,2)</f>
        <v>0.95</v>
      </c>
      <c r="O5" s="17">
        <f t="shared" si="1"/>
        <v>1.31</v>
      </c>
      <c r="P5" s="18">
        <f t="shared" si="1"/>
        <v>0.94</v>
      </c>
      <c r="Q5" s="74"/>
    </row>
    <row r="6" spans="1:17">
      <c r="A6" s="74"/>
      <c r="B6" s="19">
        <v>2</v>
      </c>
      <c r="C6" s="20" t="s">
        <v>159</v>
      </c>
      <c r="D6" s="21" t="s">
        <v>74</v>
      </c>
      <c r="E6" s="22">
        <v>56</v>
      </c>
      <c r="F6" s="23">
        <v>25</v>
      </c>
      <c r="G6" s="24">
        <v>19</v>
      </c>
      <c r="H6" s="25">
        <v>2.29</v>
      </c>
      <c r="I6" s="26">
        <v>3.21</v>
      </c>
      <c r="J6" s="27">
        <v>3.5</v>
      </c>
      <c r="K6" s="28">
        <f t="shared" ref="K6:M17" si="2">((1/H6)/(1/$H6+1/$I6+1/$J6))*100</f>
        <v>42.235413087527114</v>
      </c>
      <c r="L6" s="29">
        <f t="shared" si="0"/>
        <v>30.130559492348002</v>
      </c>
      <c r="M6" s="30">
        <f t="shared" si="0"/>
        <v>27.63402742012488</v>
      </c>
      <c r="N6" s="31">
        <f t="shared" si="1"/>
        <v>0.75</v>
      </c>
      <c r="O6" s="32">
        <f t="shared" si="1"/>
        <v>1.21</v>
      </c>
      <c r="P6" s="33">
        <f t="shared" si="1"/>
        <v>1.45</v>
      </c>
      <c r="Q6" s="74"/>
    </row>
    <row r="7" spans="1:17">
      <c r="A7" s="74"/>
      <c r="B7" s="19">
        <v>3</v>
      </c>
      <c r="C7" s="20" t="s">
        <v>122</v>
      </c>
      <c r="D7" s="21" t="s">
        <v>64</v>
      </c>
      <c r="E7" s="22">
        <v>42</v>
      </c>
      <c r="F7" s="23">
        <v>29</v>
      </c>
      <c r="G7" s="24">
        <v>29</v>
      </c>
      <c r="H7" s="25">
        <v>2.4900000000000002</v>
      </c>
      <c r="I7" s="26">
        <v>3.1</v>
      </c>
      <c r="J7" s="27">
        <v>3.22</v>
      </c>
      <c r="K7" s="28">
        <f t="shared" si="2"/>
        <v>38.812075213462521</v>
      </c>
      <c r="L7" s="29">
        <f t="shared" si="0"/>
        <v>31.174860413394097</v>
      </c>
      <c r="M7" s="30">
        <f t="shared" si="0"/>
        <v>30.013064373143379</v>
      </c>
      <c r="N7" s="31">
        <f t="shared" si="1"/>
        <v>0.92</v>
      </c>
      <c r="O7" s="32">
        <f t="shared" si="1"/>
        <v>1.07</v>
      </c>
      <c r="P7" s="33">
        <f t="shared" si="1"/>
        <v>1.03</v>
      </c>
      <c r="Q7" s="74"/>
    </row>
    <row r="8" spans="1:17">
      <c r="A8" s="74"/>
      <c r="B8" s="19">
        <v>4</v>
      </c>
      <c r="C8" s="20" t="s">
        <v>160</v>
      </c>
      <c r="D8" s="21" t="s">
        <v>52</v>
      </c>
      <c r="E8" s="22">
        <v>49</v>
      </c>
      <c r="F8" s="23">
        <v>29</v>
      </c>
      <c r="G8" s="24">
        <v>22</v>
      </c>
      <c r="H8" s="25">
        <v>2.78</v>
      </c>
      <c r="I8" s="26">
        <v>3.17</v>
      </c>
      <c r="J8" s="27">
        <v>2.78</v>
      </c>
      <c r="K8" s="28">
        <f t="shared" si="2"/>
        <v>34.758771929824569</v>
      </c>
      <c r="L8" s="29">
        <f t="shared" si="0"/>
        <v>30.482456140350877</v>
      </c>
      <c r="M8" s="30">
        <f t="shared" si="0"/>
        <v>34.758771929824569</v>
      </c>
      <c r="N8" s="31">
        <f t="shared" si="1"/>
        <v>0.71</v>
      </c>
      <c r="O8" s="32">
        <f t="shared" si="1"/>
        <v>1.05</v>
      </c>
      <c r="P8" s="33">
        <f t="shared" si="1"/>
        <v>1.58</v>
      </c>
      <c r="Q8" s="74"/>
    </row>
    <row r="9" spans="1:17">
      <c r="A9" s="74"/>
      <c r="B9" s="19">
        <v>5</v>
      </c>
      <c r="C9" s="20" t="s">
        <v>124</v>
      </c>
      <c r="D9" s="21" t="s">
        <v>69</v>
      </c>
      <c r="E9" s="22">
        <v>21</v>
      </c>
      <c r="F9" s="23">
        <v>25</v>
      </c>
      <c r="G9" s="24">
        <v>54</v>
      </c>
      <c r="H9" s="25">
        <v>3.08</v>
      </c>
      <c r="I9" s="26">
        <v>3.23</v>
      </c>
      <c r="J9" s="27">
        <v>2.5</v>
      </c>
      <c r="K9" s="28">
        <f t="shared" si="2"/>
        <v>31.391651181414581</v>
      </c>
      <c r="L9" s="29">
        <f t="shared" si="0"/>
        <v>29.933834563082641</v>
      </c>
      <c r="M9" s="30">
        <f t="shared" si="0"/>
        <v>38.674514255502771</v>
      </c>
      <c r="N9" s="31">
        <f t="shared" si="1"/>
        <v>1.49</v>
      </c>
      <c r="O9" s="32">
        <f t="shared" si="1"/>
        <v>1.2</v>
      </c>
      <c r="P9" s="33">
        <f t="shared" si="1"/>
        <v>0.72</v>
      </c>
      <c r="Q9" s="74"/>
    </row>
    <row r="10" spans="1:17">
      <c r="A10" s="74"/>
      <c r="B10" s="19">
        <v>6</v>
      </c>
      <c r="C10" s="20" t="s">
        <v>161</v>
      </c>
      <c r="D10" s="21" t="s">
        <v>56</v>
      </c>
      <c r="E10" s="22">
        <v>50</v>
      </c>
      <c r="F10" s="23">
        <v>26</v>
      </c>
      <c r="G10" s="24">
        <v>24</v>
      </c>
      <c r="H10" s="25">
        <v>2.21</v>
      </c>
      <c r="I10" s="26">
        <v>3.2</v>
      </c>
      <c r="J10" s="27">
        <v>3.72</v>
      </c>
      <c r="K10" s="28">
        <f t="shared" si="2"/>
        <v>43.769211536481698</v>
      </c>
      <c r="L10" s="29">
        <f t="shared" si="0"/>
        <v>30.228111717382671</v>
      </c>
      <c r="M10" s="30">
        <f t="shared" si="0"/>
        <v>26.002676746135634</v>
      </c>
      <c r="N10" s="31">
        <f t="shared" si="1"/>
        <v>0.88</v>
      </c>
      <c r="O10" s="32">
        <f t="shared" si="1"/>
        <v>1.1599999999999999</v>
      </c>
      <c r="P10" s="33">
        <f t="shared" si="1"/>
        <v>1.08</v>
      </c>
      <c r="Q10" s="74"/>
    </row>
    <row r="11" spans="1:17">
      <c r="A11" s="74"/>
      <c r="B11" s="19">
        <v>7</v>
      </c>
      <c r="C11" s="20" t="s">
        <v>148</v>
      </c>
      <c r="D11" s="21" t="s">
        <v>76</v>
      </c>
      <c r="E11" s="22">
        <v>43</v>
      </c>
      <c r="F11" s="23">
        <v>27</v>
      </c>
      <c r="G11" s="24">
        <v>30</v>
      </c>
      <c r="H11" s="25">
        <v>2.99</v>
      </c>
      <c r="I11" s="26">
        <v>3.15</v>
      </c>
      <c r="J11" s="27">
        <v>2.52</v>
      </c>
      <c r="K11" s="28">
        <f t="shared" si="2"/>
        <v>31.890660592255127</v>
      </c>
      <c r="L11" s="29">
        <f t="shared" si="0"/>
        <v>30.270817514553279</v>
      </c>
      <c r="M11" s="30">
        <f t="shared" si="0"/>
        <v>37.838521893191604</v>
      </c>
      <c r="N11" s="31">
        <f t="shared" si="1"/>
        <v>0.74</v>
      </c>
      <c r="O11" s="32">
        <f t="shared" si="1"/>
        <v>1.1200000000000001</v>
      </c>
      <c r="P11" s="33">
        <f t="shared" si="1"/>
        <v>1.26</v>
      </c>
      <c r="Q11" s="74"/>
    </row>
    <row r="12" spans="1:17">
      <c r="A12" s="74"/>
      <c r="B12" s="19">
        <v>8</v>
      </c>
      <c r="C12" s="20" t="s">
        <v>162</v>
      </c>
      <c r="D12" s="21" t="s">
        <v>78</v>
      </c>
      <c r="E12" s="22">
        <v>46</v>
      </c>
      <c r="F12" s="23">
        <v>29</v>
      </c>
      <c r="G12" s="24">
        <v>25</v>
      </c>
      <c r="H12" s="25">
        <v>2.56</v>
      </c>
      <c r="I12" s="26">
        <v>3.23</v>
      </c>
      <c r="J12" s="27">
        <v>2.88</v>
      </c>
      <c r="K12" s="28">
        <f t="shared" si="2"/>
        <v>37.293136626042326</v>
      </c>
      <c r="L12" s="29">
        <f t="shared" si="0"/>
        <v>29.557408595253364</v>
      </c>
      <c r="M12" s="30">
        <f t="shared" si="0"/>
        <v>33.149454778704289</v>
      </c>
      <c r="N12" s="31">
        <f t="shared" si="1"/>
        <v>0.81</v>
      </c>
      <c r="O12" s="32">
        <f t="shared" si="1"/>
        <v>1.02</v>
      </c>
      <c r="P12" s="33">
        <f t="shared" si="1"/>
        <v>1.33</v>
      </c>
      <c r="Q12" s="74"/>
    </row>
    <row r="13" spans="1:17">
      <c r="A13" s="74"/>
      <c r="B13" s="19">
        <v>9</v>
      </c>
      <c r="C13" s="20" t="s">
        <v>163</v>
      </c>
      <c r="D13" s="21" t="s">
        <v>54</v>
      </c>
      <c r="E13" s="22">
        <v>43</v>
      </c>
      <c r="F13" s="23">
        <v>25</v>
      </c>
      <c r="G13" s="24">
        <v>32</v>
      </c>
      <c r="H13" s="25">
        <v>2.93</v>
      </c>
      <c r="I13" s="26">
        <v>3.21</v>
      </c>
      <c r="J13" s="27">
        <v>2.54</v>
      </c>
      <c r="K13" s="28">
        <f t="shared" si="2"/>
        <v>32.612425952665703</v>
      </c>
      <c r="L13" s="29">
        <f t="shared" si="0"/>
        <v>29.767728361778971</v>
      </c>
      <c r="M13" s="30">
        <f t="shared" si="0"/>
        <v>37.619845685555319</v>
      </c>
      <c r="N13" s="31">
        <f t="shared" si="1"/>
        <v>0.76</v>
      </c>
      <c r="O13" s="32">
        <f t="shared" si="1"/>
        <v>1.19</v>
      </c>
      <c r="P13" s="33">
        <f t="shared" si="1"/>
        <v>1.18</v>
      </c>
      <c r="Q13" s="74"/>
    </row>
    <row r="14" spans="1:17">
      <c r="A14" s="74"/>
      <c r="B14" s="19">
        <v>10</v>
      </c>
      <c r="C14" s="20" t="s">
        <v>155</v>
      </c>
      <c r="D14" s="21" t="s">
        <v>94</v>
      </c>
      <c r="E14" s="22">
        <v>48</v>
      </c>
      <c r="F14" s="23">
        <v>26</v>
      </c>
      <c r="G14" s="24">
        <v>26</v>
      </c>
      <c r="H14" s="25">
        <v>2.6</v>
      </c>
      <c r="I14" s="26">
        <v>3.42</v>
      </c>
      <c r="J14" s="27">
        <v>2.7</v>
      </c>
      <c r="K14" s="28">
        <f t="shared" si="2"/>
        <v>36.721546170365066</v>
      </c>
      <c r="L14" s="29">
        <f t="shared" si="0"/>
        <v>27.91696492483894</v>
      </c>
      <c r="M14" s="30">
        <f t="shared" si="0"/>
        <v>35.361488904795991</v>
      </c>
      <c r="N14" s="31">
        <f t="shared" si="1"/>
        <v>0.77</v>
      </c>
      <c r="O14" s="32">
        <f t="shared" si="1"/>
        <v>1.07</v>
      </c>
      <c r="P14" s="33">
        <f t="shared" si="1"/>
        <v>1.36</v>
      </c>
      <c r="Q14" s="74"/>
    </row>
    <row r="15" spans="1:17">
      <c r="A15" s="74"/>
      <c r="B15" s="19">
        <v>11</v>
      </c>
      <c r="C15" s="20" t="s">
        <v>129</v>
      </c>
      <c r="D15" s="21" t="s">
        <v>81</v>
      </c>
      <c r="E15" s="22">
        <v>24</v>
      </c>
      <c r="F15" s="23">
        <v>26</v>
      </c>
      <c r="G15" s="24">
        <v>50</v>
      </c>
      <c r="H15" s="25">
        <v>3.07</v>
      </c>
      <c r="I15" s="26">
        <v>3.34</v>
      </c>
      <c r="J15" s="27">
        <v>2.37</v>
      </c>
      <c r="K15" s="28">
        <f t="shared" si="2"/>
        <v>31.108840462950234</v>
      </c>
      <c r="L15" s="29">
        <f t="shared" si="0"/>
        <v>28.594053958460243</v>
      </c>
      <c r="M15" s="30">
        <f t="shared" si="0"/>
        <v>40.29710557858953</v>
      </c>
      <c r="N15" s="31">
        <f t="shared" si="1"/>
        <v>1.3</v>
      </c>
      <c r="O15" s="32">
        <f t="shared" si="1"/>
        <v>1.1000000000000001</v>
      </c>
      <c r="P15" s="33">
        <f t="shared" si="1"/>
        <v>0.81</v>
      </c>
      <c r="Q15" s="74"/>
    </row>
    <row r="16" spans="1:17">
      <c r="A16" s="74"/>
      <c r="B16" s="19">
        <v>12</v>
      </c>
      <c r="C16" s="20" t="s">
        <v>130</v>
      </c>
      <c r="D16" s="21" t="s">
        <v>95</v>
      </c>
      <c r="E16" s="22">
        <v>67</v>
      </c>
      <c r="F16" s="23">
        <v>18</v>
      </c>
      <c r="G16" s="24">
        <v>15</v>
      </c>
      <c r="H16" s="25">
        <v>1.87</v>
      </c>
      <c r="I16" s="26">
        <v>3.63</v>
      </c>
      <c r="J16" s="27">
        <v>4.2699999999999996</v>
      </c>
      <c r="K16" s="28">
        <f t="shared" si="2"/>
        <v>51.200901130046148</v>
      </c>
      <c r="L16" s="29">
        <f t="shared" si="2"/>
        <v>26.376221794266204</v>
      </c>
      <c r="M16" s="30">
        <f t="shared" si="2"/>
        <v>22.422877075687662</v>
      </c>
      <c r="N16" s="31">
        <f t="shared" si="1"/>
        <v>0.76</v>
      </c>
      <c r="O16" s="32">
        <f t="shared" si="1"/>
        <v>1.47</v>
      </c>
      <c r="P16" s="33">
        <f t="shared" si="1"/>
        <v>1.49</v>
      </c>
      <c r="Q16" s="74"/>
    </row>
    <row r="17" spans="1:17" ht="18.600000000000001" thickBot="1">
      <c r="A17" s="74"/>
      <c r="B17" s="34">
        <v>13</v>
      </c>
      <c r="C17" s="35" t="s">
        <v>164</v>
      </c>
      <c r="D17" s="36" t="s">
        <v>79</v>
      </c>
      <c r="E17" s="37">
        <v>39</v>
      </c>
      <c r="F17" s="38">
        <v>30</v>
      </c>
      <c r="G17" s="39">
        <v>31</v>
      </c>
      <c r="H17" s="40">
        <v>2.5299999999999998</v>
      </c>
      <c r="I17" s="41">
        <v>3.28</v>
      </c>
      <c r="J17" s="42">
        <v>2.88</v>
      </c>
      <c r="K17" s="43">
        <f t="shared" si="2"/>
        <v>37.738502349068369</v>
      </c>
      <c r="L17" s="44">
        <f t="shared" si="2"/>
        <v>29.109271629007001</v>
      </c>
      <c r="M17" s="45">
        <f t="shared" si="2"/>
        <v>33.152226021924641</v>
      </c>
      <c r="N17" s="46">
        <f t="shared" si="1"/>
        <v>0.97</v>
      </c>
      <c r="O17" s="47">
        <f t="shared" si="1"/>
        <v>0.97</v>
      </c>
      <c r="P17" s="48">
        <f t="shared" si="1"/>
        <v>1.07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28" priority="1" operator="equal">
      <formula>1</formula>
    </cfRule>
    <cfRule type="cellIs" dxfId="127" priority="2" operator="lessThan">
      <formula>1</formula>
    </cfRule>
    <cfRule type="cellIs" dxfId="126" priority="3" operator="greaterThan">
      <formula>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165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166</v>
      </c>
      <c r="D5" s="6" t="s">
        <v>74</v>
      </c>
      <c r="E5" s="7">
        <v>80</v>
      </c>
      <c r="F5" s="8">
        <v>13</v>
      </c>
      <c r="G5" s="9">
        <v>7</v>
      </c>
      <c r="H5" s="10">
        <v>1.31</v>
      </c>
      <c r="I5" s="11">
        <v>5.34</v>
      </c>
      <c r="J5" s="12">
        <v>11.09</v>
      </c>
      <c r="K5" s="13">
        <f>((1/H5)/(1/$H5+1/$I5+1/$J5))*100</f>
        <v>73.343744852552334</v>
      </c>
      <c r="L5" s="14">
        <f t="shared" ref="L5:M15" si="0">((1/I5)/(1/$H5+1/$I5+1/$J5))*100</f>
        <v>17.992566621131754</v>
      </c>
      <c r="M5" s="15">
        <f t="shared" si="0"/>
        <v>8.6636885263159211</v>
      </c>
      <c r="N5" s="16">
        <f t="shared" ref="N5:P17" si="1">ROUND(K5/E5,2)</f>
        <v>0.92</v>
      </c>
      <c r="O5" s="17">
        <f t="shared" si="1"/>
        <v>1.38</v>
      </c>
      <c r="P5" s="18">
        <f t="shared" si="1"/>
        <v>1.24</v>
      </c>
      <c r="Q5" s="74"/>
    </row>
    <row r="6" spans="1:17">
      <c r="A6" s="74"/>
      <c r="B6" s="19">
        <v>2</v>
      </c>
      <c r="C6" s="20" t="s">
        <v>167</v>
      </c>
      <c r="D6" s="21" t="s">
        <v>73</v>
      </c>
      <c r="E6" s="22">
        <v>65</v>
      </c>
      <c r="F6" s="23">
        <v>21</v>
      </c>
      <c r="G6" s="24">
        <v>14</v>
      </c>
      <c r="H6" s="25">
        <v>1.9</v>
      </c>
      <c r="I6" s="26">
        <v>3.62</v>
      </c>
      <c r="J6" s="27">
        <v>4.3899999999999997</v>
      </c>
      <c r="K6" s="28">
        <f t="shared" ref="K6:M17" si="2">((1/H6)/(1/$H6+1/$I6+1/$J6))*100</f>
        <v>51.081296527250984</v>
      </c>
      <c r="L6" s="29">
        <f t="shared" si="0"/>
        <v>26.810625249109631</v>
      </c>
      <c r="M6" s="30">
        <f t="shared" si="0"/>
        <v>22.108078223639378</v>
      </c>
      <c r="N6" s="31">
        <f t="shared" si="1"/>
        <v>0.79</v>
      </c>
      <c r="O6" s="32">
        <f t="shared" si="1"/>
        <v>1.28</v>
      </c>
      <c r="P6" s="33">
        <f t="shared" si="1"/>
        <v>1.58</v>
      </c>
      <c r="Q6" s="74"/>
    </row>
    <row r="7" spans="1:17">
      <c r="A7" s="74"/>
      <c r="B7" s="19">
        <v>3</v>
      </c>
      <c r="C7" s="20" t="s">
        <v>122</v>
      </c>
      <c r="D7" s="21" t="s">
        <v>70</v>
      </c>
      <c r="E7" s="22">
        <v>37</v>
      </c>
      <c r="F7" s="23">
        <v>29</v>
      </c>
      <c r="G7" s="24">
        <v>34</v>
      </c>
      <c r="H7" s="25">
        <v>2.82</v>
      </c>
      <c r="I7" s="26">
        <v>3.16</v>
      </c>
      <c r="J7" s="27">
        <v>2.76</v>
      </c>
      <c r="K7" s="28">
        <f t="shared" si="2"/>
        <v>34.315391879131255</v>
      </c>
      <c r="L7" s="29">
        <f t="shared" si="0"/>
        <v>30.623229461756367</v>
      </c>
      <c r="M7" s="30">
        <f t="shared" si="0"/>
        <v>35.061378659112371</v>
      </c>
      <c r="N7" s="31">
        <f t="shared" si="1"/>
        <v>0.93</v>
      </c>
      <c r="O7" s="32">
        <f t="shared" si="1"/>
        <v>1.06</v>
      </c>
      <c r="P7" s="33">
        <f t="shared" si="1"/>
        <v>1.03</v>
      </c>
      <c r="Q7" s="74"/>
    </row>
    <row r="8" spans="1:17">
      <c r="A8" s="74"/>
      <c r="B8" s="19">
        <v>4</v>
      </c>
      <c r="C8" s="20" t="s">
        <v>142</v>
      </c>
      <c r="D8" s="21" t="s">
        <v>87</v>
      </c>
      <c r="E8" s="22">
        <v>83</v>
      </c>
      <c r="F8" s="23">
        <v>10</v>
      </c>
      <c r="G8" s="24">
        <v>7</v>
      </c>
      <c r="H8" s="25">
        <v>1.19</v>
      </c>
      <c r="I8" s="26">
        <v>7.81</v>
      </c>
      <c r="J8" s="27">
        <v>15.73</v>
      </c>
      <c r="K8" s="28">
        <f t="shared" si="2"/>
        <v>81.431873364005583</v>
      </c>
      <c r="L8" s="29">
        <f t="shared" si="0"/>
        <v>12.407673406295345</v>
      </c>
      <c r="M8" s="30">
        <f t="shared" si="0"/>
        <v>6.1604532296990877</v>
      </c>
      <c r="N8" s="31">
        <f t="shared" si="1"/>
        <v>0.98</v>
      </c>
      <c r="O8" s="32">
        <f t="shared" si="1"/>
        <v>1.24</v>
      </c>
      <c r="P8" s="33">
        <f t="shared" si="1"/>
        <v>0.88</v>
      </c>
      <c r="Q8" s="74"/>
    </row>
    <row r="9" spans="1:17">
      <c r="A9" s="74"/>
      <c r="B9" s="19">
        <v>5</v>
      </c>
      <c r="C9" s="20" t="s">
        <v>168</v>
      </c>
      <c r="D9" s="21" t="s">
        <v>67</v>
      </c>
      <c r="E9" s="22">
        <v>38</v>
      </c>
      <c r="F9" s="23">
        <v>32</v>
      </c>
      <c r="G9" s="24">
        <v>30</v>
      </c>
      <c r="H9" s="25">
        <v>2.57</v>
      </c>
      <c r="I9" s="26">
        <v>3.22</v>
      </c>
      <c r="J9" s="27">
        <v>3.01</v>
      </c>
      <c r="K9" s="28">
        <f t="shared" si="2"/>
        <v>37.707998583839434</v>
      </c>
      <c r="L9" s="29">
        <f t="shared" si="0"/>
        <v>30.096135515673083</v>
      </c>
      <c r="M9" s="30">
        <f t="shared" si="0"/>
        <v>32.195865900487483</v>
      </c>
      <c r="N9" s="31">
        <f t="shared" si="1"/>
        <v>0.99</v>
      </c>
      <c r="O9" s="32">
        <f t="shared" si="1"/>
        <v>0.94</v>
      </c>
      <c r="P9" s="33">
        <f t="shared" si="1"/>
        <v>1.07</v>
      </c>
      <c r="Q9" s="74"/>
    </row>
    <row r="10" spans="1:17">
      <c r="A10" s="74"/>
      <c r="B10" s="19">
        <v>6</v>
      </c>
      <c r="C10" s="20" t="s">
        <v>125</v>
      </c>
      <c r="D10" s="21" t="s">
        <v>46</v>
      </c>
      <c r="E10" s="22">
        <v>33</v>
      </c>
      <c r="F10" s="23">
        <v>28</v>
      </c>
      <c r="G10" s="24">
        <v>39</v>
      </c>
      <c r="H10" s="25">
        <v>3.01</v>
      </c>
      <c r="I10" s="26">
        <v>3.22</v>
      </c>
      <c r="J10" s="27">
        <v>2.4700000000000002</v>
      </c>
      <c r="K10" s="28">
        <f t="shared" si="2"/>
        <v>31.711741885065177</v>
      </c>
      <c r="L10" s="29">
        <f t="shared" si="0"/>
        <v>29.643584805604402</v>
      </c>
      <c r="M10" s="30">
        <f t="shared" si="0"/>
        <v>38.644673309330436</v>
      </c>
      <c r="N10" s="31">
        <f t="shared" si="1"/>
        <v>0.96</v>
      </c>
      <c r="O10" s="32">
        <f t="shared" si="1"/>
        <v>1.06</v>
      </c>
      <c r="P10" s="33">
        <f t="shared" si="1"/>
        <v>0.99</v>
      </c>
      <c r="Q10" s="74"/>
    </row>
    <row r="11" spans="1:17">
      <c r="A11" s="74"/>
      <c r="B11" s="19">
        <v>7</v>
      </c>
      <c r="C11" s="20" t="s">
        <v>149</v>
      </c>
      <c r="D11" s="21" t="s">
        <v>128</v>
      </c>
      <c r="E11" s="22">
        <v>18</v>
      </c>
      <c r="F11" s="23">
        <v>23</v>
      </c>
      <c r="G11" s="24">
        <v>59</v>
      </c>
      <c r="H11" s="25">
        <v>4.7699999999999996</v>
      </c>
      <c r="I11" s="26">
        <v>3.44</v>
      </c>
      <c r="J11" s="27">
        <v>1.83</v>
      </c>
      <c r="K11" s="28">
        <f t="shared" si="2"/>
        <v>20.027296066884912</v>
      </c>
      <c r="L11" s="29">
        <f t="shared" si="0"/>
        <v>27.770407627628206</v>
      </c>
      <c r="M11" s="30">
        <f t="shared" si="0"/>
        <v>52.202296305486897</v>
      </c>
      <c r="N11" s="31">
        <f t="shared" si="1"/>
        <v>1.1100000000000001</v>
      </c>
      <c r="O11" s="32">
        <f t="shared" si="1"/>
        <v>1.21</v>
      </c>
      <c r="P11" s="33">
        <f t="shared" si="1"/>
        <v>0.88</v>
      </c>
      <c r="Q11" s="74"/>
    </row>
    <row r="12" spans="1:17">
      <c r="A12" s="74"/>
      <c r="B12" s="19">
        <v>8</v>
      </c>
      <c r="C12" s="20" t="s">
        <v>150</v>
      </c>
      <c r="D12" s="21" t="s">
        <v>80</v>
      </c>
      <c r="E12" s="22">
        <v>34</v>
      </c>
      <c r="F12" s="23">
        <v>30</v>
      </c>
      <c r="G12" s="24">
        <v>36</v>
      </c>
      <c r="H12" s="25">
        <v>2.44</v>
      </c>
      <c r="I12" s="26">
        <v>3.34</v>
      </c>
      <c r="J12" s="27">
        <v>2.96</v>
      </c>
      <c r="K12" s="28">
        <f t="shared" si="2"/>
        <v>39.141038228866435</v>
      </c>
      <c r="L12" s="29">
        <f t="shared" si="0"/>
        <v>28.594051879770692</v>
      </c>
      <c r="M12" s="30">
        <f t="shared" si="0"/>
        <v>32.264909891362869</v>
      </c>
      <c r="N12" s="31">
        <f t="shared" si="1"/>
        <v>1.1499999999999999</v>
      </c>
      <c r="O12" s="32">
        <f t="shared" si="1"/>
        <v>0.95</v>
      </c>
      <c r="P12" s="33">
        <f t="shared" si="1"/>
        <v>0.9</v>
      </c>
      <c r="Q12" s="74"/>
    </row>
    <row r="13" spans="1:17">
      <c r="A13" s="74"/>
      <c r="B13" s="19">
        <v>9</v>
      </c>
      <c r="C13" s="20" t="s">
        <v>152</v>
      </c>
      <c r="D13" s="21" t="s">
        <v>91</v>
      </c>
      <c r="E13" s="22">
        <v>63</v>
      </c>
      <c r="F13" s="23">
        <v>21</v>
      </c>
      <c r="G13" s="24">
        <v>16</v>
      </c>
      <c r="H13" s="25">
        <v>1.71</v>
      </c>
      <c r="I13" s="26">
        <v>3.72</v>
      </c>
      <c r="J13" s="27">
        <v>5.19</v>
      </c>
      <c r="K13" s="28">
        <f t="shared" si="2"/>
        <v>55.892238347098825</v>
      </c>
      <c r="L13" s="29">
        <f t="shared" si="0"/>
        <v>25.692399885359947</v>
      </c>
      <c r="M13" s="30">
        <f t="shared" si="0"/>
        <v>18.415361767541231</v>
      </c>
      <c r="N13" s="31">
        <f t="shared" si="1"/>
        <v>0.89</v>
      </c>
      <c r="O13" s="32">
        <f t="shared" si="1"/>
        <v>1.22</v>
      </c>
      <c r="P13" s="33">
        <f t="shared" si="1"/>
        <v>1.1499999999999999</v>
      </c>
      <c r="Q13" s="74"/>
    </row>
    <row r="14" spans="1:17">
      <c r="A14" s="74"/>
      <c r="B14" s="19">
        <v>10</v>
      </c>
      <c r="C14" s="20" t="s">
        <v>169</v>
      </c>
      <c r="D14" s="21" t="s">
        <v>153</v>
      </c>
      <c r="E14" s="22">
        <v>56</v>
      </c>
      <c r="F14" s="23">
        <v>27</v>
      </c>
      <c r="G14" s="24">
        <v>17</v>
      </c>
      <c r="H14" s="25">
        <v>2.11</v>
      </c>
      <c r="I14" s="26">
        <v>3.42</v>
      </c>
      <c r="J14" s="27">
        <v>3.57</v>
      </c>
      <c r="K14" s="28">
        <f t="shared" si="2"/>
        <v>45.289947808281681</v>
      </c>
      <c r="L14" s="29">
        <f t="shared" si="0"/>
        <v>27.942043823238112</v>
      </c>
      <c r="M14" s="30">
        <f t="shared" si="0"/>
        <v>26.768008368480206</v>
      </c>
      <c r="N14" s="31">
        <f t="shared" si="1"/>
        <v>0.81</v>
      </c>
      <c r="O14" s="32">
        <f t="shared" si="1"/>
        <v>1.03</v>
      </c>
      <c r="P14" s="33">
        <f t="shared" si="1"/>
        <v>1.57</v>
      </c>
      <c r="Q14" s="74"/>
    </row>
    <row r="15" spans="1:17">
      <c r="A15" s="74"/>
      <c r="B15" s="19">
        <v>11</v>
      </c>
      <c r="C15" s="20" t="s">
        <v>170</v>
      </c>
      <c r="D15" s="21" t="s">
        <v>93</v>
      </c>
      <c r="E15" s="22">
        <v>54</v>
      </c>
      <c r="F15" s="23">
        <v>29</v>
      </c>
      <c r="G15" s="24">
        <v>17</v>
      </c>
      <c r="H15" s="25">
        <v>1.74</v>
      </c>
      <c r="I15" s="26">
        <v>3.63</v>
      </c>
      <c r="J15" s="27">
        <v>5.13</v>
      </c>
      <c r="K15" s="28">
        <f t="shared" si="2"/>
        <v>54.989767985754902</v>
      </c>
      <c r="L15" s="29">
        <f t="shared" si="0"/>
        <v>26.358731761766812</v>
      </c>
      <c r="M15" s="30">
        <f t="shared" si="0"/>
        <v>18.651500252478272</v>
      </c>
      <c r="N15" s="31">
        <f t="shared" si="1"/>
        <v>1.02</v>
      </c>
      <c r="O15" s="32">
        <f t="shared" si="1"/>
        <v>0.91</v>
      </c>
      <c r="P15" s="33">
        <f t="shared" si="1"/>
        <v>1.1000000000000001</v>
      </c>
      <c r="Q15" s="74"/>
    </row>
    <row r="16" spans="1:17">
      <c r="A16" s="74"/>
      <c r="B16" s="19">
        <v>12</v>
      </c>
      <c r="C16" s="20" t="s">
        <v>171</v>
      </c>
      <c r="D16" s="21" t="s">
        <v>99</v>
      </c>
      <c r="E16" s="22">
        <v>64</v>
      </c>
      <c r="F16" s="23">
        <v>21</v>
      </c>
      <c r="G16" s="24">
        <v>15</v>
      </c>
      <c r="H16" s="25">
        <v>1.83</v>
      </c>
      <c r="I16" s="26">
        <v>3.54</v>
      </c>
      <c r="J16" s="27">
        <v>4.58</v>
      </c>
      <c r="K16" s="28">
        <f t="shared" si="2"/>
        <v>52.178110759249243</v>
      </c>
      <c r="L16" s="29">
        <f t="shared" si="2"/>
        <v>26.973430138255967</v>
      </c>
      <c r="M16" s="30">
        <f t="shared" si="2"/>
        <v>20.848459102494786</v>
      </c>
      <c r="N16" s="31">
        <f t="shared" si="1"/>
        <v>0.82</v>
      </c>
      <c r="O16" s="32">
        <f t="shared" si="1"/>
        <v>1.28</v>
      </c>
      <c r="P16" s="33">
        <f t="shared" si="1"/>
        <v>1.39</v>
      </c>
      <c r="Q16" s="74"/>
    </row>
    <row r="17" spans="1:17" ht="18.600000000000001" thickBot="1">
      <c r="A17" s="74"/>
      <c r="B17" s="34">
        <v>13</v>
      </c>
      <c r="C17" s="35" t="s">
        <v>132</v>
      </c>
      <c r="D17" s="36" t="s">
        <v>82</v>
      </c>
      <c r="E17" s="37">
        <v>23</v>
      </c>
      <c r="F17" s="38">
        <v>28</v>
      </c>
      <c r="G17" s="39">
        <v>49</v>
      </c>
      <c r="H17" s="40">
        <v>3.65</v>
      </c>
      <c r="I17" s="41">
        <v>3.31</v>
      </c>
      <c r="J17" s="42">
        <v>2.13</v>
      </c>
      <c r="K17" s="43">
        <f t="shared" si="2"/>
        <v>26.203156881473856</v>
      </c>
      <c r="L17" s="44">
        <f t="shared" si="2"/>
        <v>28.894719823981742</v>
      </c>
      <c r="M17" s="45">
        <f t="shared" si="2"/>
        <v>44.902123294544403</v>
      </c>
      <c r="N17" s="46">
        <f t="shared" si="1"/>
        <v>1.1399999999999999</v>
      </c>
      <c r="O17" s="47">
        <f t="shared" si="1"/>
        <v>1.03</v>
      </c>
      <c r="P17" s="48">
        <f t="shared" si="1"/>
        <v>0.92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25" priority="1" operator="equal">
      <formula>1</formula>
    </cfRule>
    <cfRule type="cellIs" dxfId="124" priority="2" operator="lessThan">
      <formula>1</formula>
    </cfRule>
    <cfRule type="cellIs" dxfId="123" priority="3" operator="greaterThan">
      <formula>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65"/>
  <sheetViews>
    <sheetView workbookViewId="0"/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172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173</v>
      </c>
      <c r="D5" s="6" t="s">
        <v>174</v>
      </c>
      <c r="E5" s="7">
        <v>51</v>
      </c>
      <c r="F5" s="8">
        <v>26</v>
      </c>
      <c r="G5" s="9">
        <v>23</v>
      </c>
      <c r="H5" s="10">
        <v>3.08</v>
      </c>
      <c r="I5" s="11">
        <v>3.14</v>
      </c>
      <c r="J5" s="12">
        <v>2.39</v>
      </c>
      <c r="K5" s="13">
        <f>((1/H5)/(1/$H5+1/$I5+1/$J5))*100</f>
        <v>30.58483107144313</v>
      </c>
      <c r="L5" s="14">
        <f t="shared" ref="L5:M15" si="0">((1/I5)/(1/$H5+1/$I5+1/$J5))*100</f>
        <v>30.000407547784981</v>
      </c>
      <c r="M5" s="15">
        <f t="shared" si="0"/>
        <v>39.414761380771893</v>
      </c>
      <c r="N5" s="16">
        <f t="shared" ref="N5:P17" si="1">ROUND(K5/E5,2)</f>
        <v>0.6</v>
      </c>
      <c r="O5" s="17">
        <f t="shared" si="1"/>
        <v>1.1499999999999999</v>
      </c>
      <c r="P5" s="18">
        <f t="shared" si="1"/>
        <v>1.71</v>
      </c>
      <c r="Q5" s="74"/>
    </row>
    <row r="6" spans="1:17">
      <c r="A6" s="74"/>
      <c r="B6" s="19">
        <v>2</v>
      </c>
      <c r="C6" s="20" t="s">
        <v>175</v>
      </c>
      <c r="D6" s="21" t="s">
        <v>176</v>
      </c>
      <c r="E6" s="22">
        <v>50</v>
      </c>
      <c r="F6" s="23">
        <v>28</v>
      </c>
      <c r="G6" s="24">
        <v>22</v>
      </c>
      <c r="H6" s="25">
        <v>2.06</v>
      </c>
      <c r="I6" s="26">
        <v>3.39</v>
      </c>
      <c r="J6" s="27">
        <v>3.56</v>
      </c>
      <c r="K6" s="28">
        <f t="shared" ref="K6:M17" si="2">((1/H6)/(1/$H6+1/$I6+1/$J6))*100</f>
        <v>45.73893137871702</v>
      </c>
      <c r="L6" s="29">
        <f t="shared" si="0"/>
        <v>27.794158890901787</v>
      </c>
      <c r="M6" s="30">
        <f t="shared" si="0"/>
        <v>26.4669097303812</v>
      </c>
      <c r="N6" s="31">
        <f t="shared" si="1"/>
        <v>0.91</v>
      </c>
      <c r="O6" s="32">
        <f t="shared" si="1"/>
        <v>0.99</v>
      </c>
      <c r="P6" s="33">
        <f t="shared" si="1"/>
        <v>1.2</v>
      </c>
      <c r="Q6" s="74"/>
    </row>
    <row r="7" spans="1:17">
      <c r="A7" s="74"/>
      <c r="B7" s="19">
        <v>3</v>
      </c>
      <c r="C7" s="20" t="s">
        <v>177</v>
      </c>
      <c r="D7" s="21" t="s">
        <v>178</v>
      </c>
      <c r="E7" s="22">
        <v>45</v>
      </c>
      <c r="F7" s="23">
        <v>26</v>
      </c>
      <c r="G7" s="24">
        <v>29</v>
      </c>
      <c r="H7" s="25">
        <v>2.66</v>
      </c>
      <c r="I7" s="26">
        <v>3.23</v>
      </c>
      <c r="J7" s="27">
        <v>2.66</v>
      </c>
      <c r="K7" s="28">
        <f t="shared" si="2"/>
        <v>35.416666666666664</v>
      </c>
      <c r="L7" s="29">
        <f t="shared" si="0"/>
        <v>29.166666666666668</v>
      </c>
      <c r="M7" s="30">
        <f t="shared" si="0"/>
        <v>35.416666666666664</v>
      </c>
      <c r="N7" s="31">
        <f t="shared" si="1"/>
        <v>0.79</v>
      </c>
      <c r="O7" s="32">
        <f t="shared" si="1"/>
        <v>1.1200000000000001</v>
      </c>
      <c r="P7" s="33">
        <f t="shared" si="1"/>
        <v>1.22</v>
      </c>
      <c r="Q7" s="74"/>
    </row>
    <row r="8" spans="1:17">
      <c r="A8" s="74"/>
      <c r="B8" s="19">
        <v>4</v>
      </c>
      <c r="C8" s="20" t="s">
        <v>179</v>
      </c>
      <c r="D8" s="21" t="s">
        <v>180</v>
      </c>
      <c r="E8" s="22">
        <v>59</v>
      </c>
      <c r="F8" s="23">
        <v>21</v>
      </c>
      <c r="G8" s="24">
        <v>20</v>
      </c>
      <c r="H8" s="179" t="s">
        <v>181</v>
      </c>
      <c r="I8" s="180"/>
      <c r="J8" s="181"/>
      <c r="K8" s="28">
        <f>12/16*100</f>
        <v>75</v>
      </c>
      <c r="L8" s="29">
        <f>2/16*100</f>
        <v>12.5</v>
      </c>
      <c r="M8" s="30">
        <f>2/16*100</f>
        <v>12.5</v>
      </c>
      <c r="N8" s="31">
        <f t="shared" si="1"/>
        <v>1.27</v>
      </c>
      <c r="O8" s="32">
        <f t="shared" si="1"/>
        <v>0.6</v>
      </c>
      <c r="P8" s="33">
        <f t="shared" si="1"/>
        <v>0.63</v>
      </c>
      <c r="Q8" s="74"/>
    </row>
    <row r="9" spans="1:17">
      <c r="A9" s="74"/>
      <c r="B9" s="19">
        <v>5</v>
      </c>
      <c r="C9" s="20" t="s">
        <v>182</v>
      </c>
      <c r="D9" s="21" t="s">
        <v>183</v>
      </c>
      <c r="E9" s="22">
        <v>57</v>
      </c>
      <c r="F9" s="23">
        <v>23</v>
      </c>
      <c r="G9" s="24">
        <v>20</v>
      </c>
      <c r="H9" s="25">
        <v>2.06</v>
      </c>
      <c r="I9" s="26">
        <v>3.53</v>
      </c>
      <c r="J9" s="27">
        <v>3.4</v>
      </c>
      <c r="K9" s="28">
        <f t="shared" si="2"/>
        <v>45.673534314135885</v>
      </c>
      <c r="L9" s="29">
        <f t="shared" si="0"/>
        <v>26.653677248475898</v>
      </c>
      <c r="M9" s="30">
        <f t="shared" si="0"/>
        <v>27.672788437388213</v>
      </c>
      <c r="N9" s="31">
        <f t="shared" si="1"/>
        <v>0.8</v>
      </c>
      <c r="O9" s="32">
        <f t="shared" si="1"/>
        <v>1.1599999999999999</v>
      </c>
      <c r="P9" s="33">
        <f t="shared" si="1"/>
        <v>1.38</v>
      </c>
      <c r="Q9" s="74"/>
    </row>
    <row r="10" spans="1:17">
      <c r="A10" s="74"/>
      <c r="B10" s="19">
        <v>6</v>
      </c>
      <c r="C10" s="20" t="s">
        <v>184</v>
      </c>
      <c r="D10" s="21" t="s">
        <v>100</v>
      </c>
      <c r="E10" s="22">
        <v>54</v>
      </c>
      <c r="F10" s="23">
        <v>24</v>
      </c>
      <c r="G10" s="24">
        <v>22</v>
      </c>
      <c r="H10" s="25">
        <v>2.1800000000000002</v>
      </c>
      <c r="I10" s="26">
        <v>3.3</v>
      </c>
      <c r="J10" s="27">
        <v>3.36</v>
      </c>
      <c r="K10" s="28">
        <f t="shared" si="2"/>
        <v>43.300998172360465</v>
      </c>
      <c r="L10" s="29">
        <f t="shared" si="0"/>
        <v>28.604901822953284</v>
      </c>
      <c r="M10" s="30">
        <f t="shared" si="0"/>
        <v>28.094100004686258</v>
      </c>
      <c r="N10" s="31">
        <f t="shared" si="1"/>
        <v>0.8</v>
      </c>
      <c r="O10" s="32">
        <f t="shared" si="1"/>
        <v>1.19</v>
      </c>
      <c r="P10" s="33">
        <f t="shared" si="1"/>
        <v>1.28</v>
      </c>
      <c r="Q10" s="74"/>
    </row>
    <row r="11" spans="1:17">
      <c r="A11" s="74"/>
      <c r="B11" s="19">
        <v>7</v>
      </c>
      <c r="C11" s="20" t="s">
        <v>135</v>
      </c>
      <c r="D11" s="21" t="s">
        <v>185</v>
      </c>
      <c r="E11" s="22">
        <v>66</v>
      </c>
      <c r="F11" s="23">
        <v>18</v>
      </c>
      <c r="G11" s="24">
        <v>16</v>
      </c>
      <c r="H11" s="25">
        <v>1.77</v>
      </c>
      <c r="I11" s="26">
        <v>3.42</v>
      </c>
      <c r="J11" s="27">
        <v>4.88</v>
      </c>
      <c r="K11" s="28">
        <f t="shared" si="2"/>
        <v>53.184451540123511</v>
      </c>
      <c r="L11" s="29">
        <f t="shared" si="0"/>
        <v>27.525286323397253</v>
      </c>
      <c r="M11" s="30">
        <f t="shared" si="0"/>
        <v>19.290262136479225</v>
      </c>
      <c r="N11" s="31">
        <f t="shared" si="1"/>
        <v>0.81</v>
      </c>
      <c r="O11" s="32">
        <f t="shared" si="1"/>
        <v>1.53</v>
      </c>
      <c r="P11" s="33">
        <f t="shared" si="1"/>
        <v>1.21</v>
      </c>
      <c r="Q11" s="74"/>
    </row>
    <row r="12" spans="1:17">
      <c r="A12" s="74"/>
      <c r="B12" s="19">
        <v>8</v>
      </c>
      <c r="C12" s="20" t="s">
        <v>137</v>
      </c>
      <c r="D12" s="21" t="s">
        <v>136</v>
      </c>
      <c r="E12" s="22">
        <v>34</v>
      </c>
      <c r="F12" s="23">
        <v>27</v>
      </c>
      <c r="G12" s="24">
        <v>39</v>
      </c>
      <c r="H12" s="25">
        <v>2.98</v>
      </c>
      <c r="I12" s="26">
        <v>3.33</v>
      </c>
      <c r="J12" s="27">
        <v>2.36</v>
      </c>
      <c r="K12" s="28">
        <f t="shared" si="2"/>
        <v>31.669554704815635</v>
      </c>
      <c r="L12" s="29">
        <f t="shared" si="0"/>
        <v>28.340922828934112</v>
      </c>
      <c r="M12" s="30">
        <f t="shared" si="0"/>
        <v>39.989522466250257</v>
      </c>
      <c r="N12" s="31">
        <f t="shared" si="1"/>
        <v>0.93</v>
      </c>
      <c r="O12" s="32">
        <f t="shared" si="1"/>
        <v>1.05</v>
      </c>
      <c r="P12" s="33">
        <f t="shared" si="1"/>
        <v>1.03</v>
      </c>
      <c r="Q12" s="74"/>
    </row>
    <row r="13" spans="1:17">
      <c r="A13" s="74"/>
      <c r="B13" s="19">
        <v>9</v>
      </c>
      <c r="C13" s="20" t="s">
        <v>186</v>
      </c>
      <c r="D13" s="21" t="s">
        <v>187</v>
      </c>
      <c r="E13" s="22">
        <v>44</v>
      </c>
      <c r="F13" s="23">
        <v>27</v>
      </c>
      <c r="G13" s="24">
        <v>29</v>
      </c>
      <c r="H13" s="25">
        <v>2.11</v>
      </c>
      <c r="I13" s="26">
        <v>3.31</v>
      </c>
      <c r="J13" s="27">
        <v>3.5</v>
      </c>
      <c r="K13" s="28">
        <f t="shared" si="2"/>
        <v>44.636492885517129</v>
      </c>
      <c r="L13" s="29">
        <f t="shared" si="0"/>
        <v>28.454078546356836</v>
      </c>
      <c r="M13" s="30">
        <f t="shared" si="0"/>
        <v>26.909428568126039</v>
      </c>
      <c r="N13" s="31">
        <f t="shared" si="1"/>
        <v>1.01</v>
      </c>
      <c r="O13" s="32">
        <f t="shared" si="1"/>
        <v>1.05</v>
      </c>
      <c r="P13" s="33">
        <f t="shared" si="1"/>
        <v>0.93</v>
      </c>
      <c r="Q13" s="74"/>
    </row>
    <row r="14" spans="1:17">
      <c r="A14" s="74"/>
      <c r="B14" s="19">
        <v>10</v>
      </c>
      <c r="C14" s="20" t="s">
        <v>188</v>
      </c>
      <c r="D14" s="21" t="s">
        <v>50</v>
      </c>
      <c r="E14" s="22">
        <v>26</v>
      </c>
      <c r="F14" s="23">
        <v>21</v>
      </c>
      <c r="G14" s="24">
        <v>53</v>
      </c>
      <c r="H14" s="25">
        <v>5.9</v>
      </c>
      <c r="I14" s="26">
        <v>3.87</v>
      </c>
      <c r="J14" s="27">
        <v>1.58</v>
      </c>
      <c r="K14" s="28">
        <f t="shared" si="2"/>
        <v>15.977695089575016</v>
      </c>
      <c r="L14" s="29">
        <f t="shared" si="0"/>
        <v>24.358759955682842</v>
      </c>
      <c r="M14" s="30">
        <f t="shared" si="0"/>
        <v>59.663544954742143</v>
      </c>
      <c r="N14" s="31">
        <f t="shared" si="1"/>
        <v>0.61</v>
      </c>
      <c r="O14" s="32">
        <f t="shared" si="1"/>
        <v>1.1599999999999999</v>
      </c>
      <c r="P14" s="33">
        <f t="shared" si="1"/>
        <v>1.1299999999999999</v>
      </c>
      <c r="Q14" s="74"/>
    </row>
    <row r="15" spans="1:17">
      <c r="A15" s="74"/>
      <c r="B15" s="19">
        <v>11</v>
      </c>
      <c r="C15" s="20" t="s">
        <v>189</v>
      </c>
      <c r="D15" s="21" t="s">
        <v>134</v>
      </c>
      <c r="E15" s="22">
        <v>40</v>
      </c>
      <c r="F15" s="23">
        <v>28</v>
      </c>
      <c r="G15" s="24">
        <v>32</v>
      </c>
      <c r="H15" s="25">
        <v>2.23</v>
      </c>
      <c r="I15" s="26">
        <v>3.32</v>
      </c>
      <c r="J15" s="27">
        <v>3.22</v>
      </c>
      <c r="K15" s="28">
        <f t="shared" si="2"/>
        <v>42.297009646047812</v>
      </c>
      <c r="L15" s="29">
        <f t="shared" si="0"/>
        <v>28.410340816471873</v>
      </c>
      <c r="M15" s="30">
        <f t="shared" si="0"/>
        <v>29.292649537480315</v>
      </c>
      <c r="N15" s="31">
        <f t="shared" si="1"/>
        <v>1.06</v>
      </c>
      <c r="O15" s="32">
        <f t="shared" si="1"/>
        <v>1.01</v>
      </c>
      <c r="P15" s="33">
        <f t="shared" si="1"/>
        <v>0.92</v>
      </c>
      <c r="Q15" s="74"/>
    </row>
    <row r="16" spans="1:17">
      <c r="A16" s="74"/>
      <c r="B16" s="19">
        <v>12</v>
      </c>
      <c r="C16" s="20" t="s">
        <v>190</v>
      </c>
      <c r="D16" s="21" t="s">
        <v>191</v>
      </c>
      <c r="E16" s="22">
        <v>45</v>
      </c>
      <c r="F16" s="23">
        <v>28</v>
      </c>
      <c r="G16" s="24">
        <v>27</v>
      </c>
      <c r="H16" s="25">
        <v>2.77</v>
      </c>
      <c r="I16" s="26">
        <v>3.28</v>
      </c>
      <c r="J16" s="27">
        <v>2.5299999999999998</v>
      </c>
      <c r="K16" s="28">
        <f t="shared" si="2"/>
        <v>34.020851013237895</v>
      </c>
      <c r="L16" s="29">
        <f t="shared" si="2"/>
        <v>28.731023569106391</v>
      </c>
      <c r="M16" s="30">
        <f t="shared" si="2"/>
        <v>37.248125417655721</v>
      </c>
      <c r="N16" s="31">
        <f t="shared" si="1"/>
        <v>0.76</v>
      </c>
      <c r="O16" s="32">
        <f t="shared" si="1"/>
        <v>1.03</v>
      </c>
      <c r="P16" s="33">
        <f t="shared" si="1"/>
        <v>1.38</v>
      </c>
      <c r="Q16" s="74"/>
    </row>
    <row r="17" spans="1:17" ht="18.600000000000001" thickBot="1">
      <c r="A17" s="74"/>
      <c r="B17" s="34">
        <v>13</v>
      </c>
      <c r="C17" s="35" t="s">
        <v>192</v>
      </c>
      <c r="D17" s="36" t="s">
        <v>193</v>
      </c>
      <c r="E17" s="37">
        <v>61</v>
      </c>
      <c r="F17" s="38">
        <v>22</v>
      </c>
      <c r="G17" s="39">
        <v>17</v>
      </c>
      <c r="H17" s="40">
        <v>1.78</v>
      </c>
      <c r="I17" s="41">
        <v>3.61</v>
      </c>
      <c r="J17" s="42">
        <v>4.46</v>
      </c>
      <c r="K17" s="43">
        <f t="shared" si="2"/>
        <v>52.849152475611518</v>
      </c>
      <c r="L17" s="44">
        <f t="shared" si="2"/>
        <v>26.058584877171331</v>
      </c>
      <c r="M17" s="45">
        <f t="shared" si="2"/>
        <v>21.092262647217154</v>
      </c>
      <c r="N17" s="46">
        <f t="shared" si="1"/>
        <v>0.87</v>
      </c>
      <c r="O17" s="47">
        <f t="shared" si="1"/>
        <v>1.18</v>
      </c>
      <c r="P17" s="48">
        <f t="shared" si="1"/>
        <v>1.24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8">
    <mergeCell ref="K2:M3"/>
    <mergeCell ref="N2:P3"/>
    <mergeCell ref="B253:B254"/>
    <mergeCell ref="B260:B261"/>
    <mergeCell ref="B2:D4"/>
    <mergeCell ref="E2:G3"/>
    <mergeCell ref="H2:J3"/>
    <mergeCell ref="H8:J8"/>
  </mergeCells>
  <conditionalFormatting sqref="N5:P17">
    <cfRule type="cellIs" dxfId="122" priority="1" operator="equal">
      <formula>1</formula>
    </cfRule>
    <cfRule type="cellIs" dxfId="121" priority="2" operator="lessThan">
      <formula>1</formula>
    </cfRule>
    <cfRule type="cellIs" dxfId="120" priority="3" operator="greaterThan">
      <formula>1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194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159</v>
      </c>
      <c r="D5" s="6" t="s">
        <v>84</v>
      </c>
      <c r="E5" s="7">
        <v>22</v>
      </c>
      <c r="F5" s="8">
        <v>20</v>
      </c>
      <c r="G5" s="9">
        <v>58</v>
      </c>
      <c r="H5" s="10">
        <v>9.3699999999999992</v>
      </c>
      <c r="I5" s="11">
        <v>5.25</v>
      </c>
      <c r="J5" s="12">
        <v>1.35</v>
      </c>
      <c r="K5" s="13">
        <f>((1/H5)/(1/$H5+1/$I5+1/$J5))*100</f>
        <v>10.282244902400279</v>
      </c>
      <c r="L5" s="14">
        <f t="shared" ref="L5:M15" si="0">((1/I5)/(1/$H5+1/$I5+1/$J5))*100</f>
        <v>18.351358997236307</v>
      </c>
      <c r="M5" s="15">
        <f t="shared" si="0"/>
        <v>71.366396100363417</v>
      </c>
      <c r="N5" s="16">
        <f t="shared" ref="N5:P17" si="1">ROUND(K5/E5,2)</f>
        <v>0.47</v>
      </c>
      <c r="O5" s="17">
        <f t="shared" si="1"/>
        <v>0.92</v>
      </c>
      <c r="P5" s="18">
        <f t="shared" si="1"/>
        <v>1.23</v>
      </c>
      <c r="Q5" s="74"/>
    </row>
    <row r="6" spans="1:17">
      <c r="A6" s="74"/>
      <c r="B6" s="19">
        <v>2</v>
      </c>
      <c r="C6" s="20" t="s">
        <v>123</v>
      </c>
      <c r="D6" s="21" t="s">
        <v>69</v>
      </c>
      <c r="E6" s="22">
        <v>39</v>
      </c>
      <c r="F6" s="23">
        <v>28</v>
      </c>
      <c r="G6" s="24">
        <v>33</v>
      </c>
      <c r="H6" s="25">
        <v>2.8</v>
      </c>
      <c r="I6" s="26">
        <v>3.17</v>
      </c>
      <c r="J6" s="27">
        <v>2.74</v>
      </c>
      <c r="K6" s="28">
        <f t="shared" ref="K6:M17" si="2">((1/H6)/(1/$H6+1/$I6+1/$J6))*100</f>
        <v>34.421292076500563</v>
      </c>
      <c r="L6" s="29">
        <f t="shared" si="0"/>
        <v>30.403664925615637</v>
      </c>
      <c r="M6" s="30">
        <f t="shared" si="0"/>
        <v>35.175042997883786</v>
      </c>
      <c r="N6" s="31">
        <f t="shared" si="1"/>
        <v>0.88</v>
      </c>
      <c r="O6" s="32">
        <f t="shared" si="1"/>
        <v>1.0900000000000001</v>
      </c>
      <c r="P6" s="33">
        <f t="shared" si="1"/>
        <v>1.07</v>
      </c>
      <c r="Q6" s="74"/>
    </row>
    <row r="7" spans="1:17">
      <c r="A7" s="74"/>
      <c r="B7" s="19">
        <v>3</v>
      </c>
      <c r="C7" s="20" t="s">
        <v>166</v>
      </c>
      <c r="D7" s="21" t="s">
        <v>64</v>
      </c>
      <c r="E7" s="22">
        <v>74</v>
      </c>
      <c r="F7" s="23">
        <v>14</v>
      </c>
      <c r="G7" s="24">
        <v>12</v>
      </c>
      <c r="H7" s="25">
        <v>1.22</v>
      </c>
      <c r="I7" s="26">
        <v>6.55</v>
      </c>
      <c r="J7" s="27">
        <v>15</v>
      </c>
      <c r="K7" s="28">
        <f t="shared" si="2"/>
        <v>78.889682915666327</v>
      </c>
      <c r="L7" s="29">
        <f t="shared" si="0"/>
        <v>14.693956207192812</v>
      </c>
      <c r="M7" s="30">
        <f t="shared" si="0"/>
        <v>6.4163608771408613</v>
      </c>
      <c r="N7" s="31">
        <f t="shared" si="1"/>
        <v>1.07</v>
      </c>
      <c r="O7" s="32">
        <f t="shared" si="1"/>
        <v>1.05</v>
      </c>
      <c r="P7" s="33">
        <f t="shared" si="1"/>
        <v>0.53</v>
      </c>
      <c r="Q7" s="74"/>
    </row>
    <row r="8" spans="1:17">
      <c r="A8" s="74"/>
      <c r="B8" s="19">
        <v>4</v>
      </c>
      <c r="C8" s="20" t="s">
        <v>160</v>
      </c>
      <c r="D8" s="21" t="s">
        <v>48</v>
      </c>
      <c r="E8" s="22">
        <v>62</v>
      </c>
      <c r="F8" s="23">
        <v>23</v>
      </c>
      <c r="G8" s="24">
        <v>15</v>
      </c>
      <c r="H8" s="25">
        <v>1.76</v>
      </c>
      <c r="I8" s="26">
        <v>3.55</v>
      </c>
      <c r="J8" s="27">
        <v>5.31</v>
      </c>
      <c r="K8" s="28">
        <f t="shared" si="2"/>
        <v>54.72780534256956</v>
      </c>
      <c r="L8" s="29">
        <f t="shared" si="0"/>
        <v>27.132658423358428</v>
      </c>
      <c r="M8" s="30">
        <f t="shared" si="0"/>
        <v>18.139536234072022</v>
      </c>
      <c r="N8" s="31">
        <f t="shared" si="1"/>
        <v>0.88</v>
      </c>
      <c r="O8" s="32">
        <f t="shared" si="1"/>
        <v>1.18</v>
      </c>
      <c r="P8" s="33">
        <f t="shared" si="1"/>
        <v>1.21</v>
      </c>
      <c r="Q8" s="74"/>
    </row>
    <row r="9" spans="1:17">
      <c r="A9" s="74"/>
      <c r="B9" s="19">
        <v>5</v>
      </c>
      <c r="C9" s="20" t="s">
        <v>147</v>
      </c>
      <c r="D9" s="21" t="s">
        <v>89</v>
      </c>
      <c r="E9" s="22">
        <v>46</v>
      </c>
      <c r="F9" s="23">
        <v>31</v>
      </c>
      <c r="G9" s="24">
        <v>23</v>
      </c>
      <c r="H9" s="25">
        <v>2.33</v>
      </c>
      <c r="I9" s="26">
        <v>3.41</v>
      </c>
      <c r="J9" s="27">
        <v>3.15</v>
      </c>
      <c r="K9" s="28">
        <f t="shared" si="2"/>
        <v>41.271713612768622</v>
      </c>
      <c r="L9" s="29">
        <f t="shared" si="0"/>
        <v>28.200320445088234</v>
      </c>
      <c r="M9" s="30">
        <f t="shared" si="0"/>
        <v>30.527965942143137</v>
      </c>
      <c r="N9" s="31">
        <f t="shared" si="1"/>
        <v>0.9</v>
      </c>
      <c r="O9" s="32">
        <f t="shared" si="1"/>
        <v>0.91</v>
      </c>
      <c r="P9" s="33">
        <f t="shared" si="1"/>
        <v>1.33</v>
      </c>
      <c r="Q9" s="74"/>
    </row>
    <row r="10" spans="1:17">
      <c r="A10" s="74"/>
      <c r="B10" s="19">
        <v>6</v>
      </c>
      <c r="C10" s="20" t="s">
        <v>124</v>
      </c>
      <c r="D10" s="21" t="s">
        <v>56</v>
      </c>
      <c r="E10" s="22">
        <v>34</v>
      </c>
      <c r="F10" s="23">
        <v>27</v>
      </c>
      <c r="G10" s="24">
        <v>39</v>
      </c>
      <c r="H10" s="25">
        <v>2.61</v>
      </c>
      <c r="I10" s="26">
        <v>3.04</v>
      </c>
      <c r="J10" s="27">
        <v>3.06</v>
      </c>
      <c r="K10" s="28">
        <f t="shared" si="2"/>
        <v>36.880039962891601</v>
      </c>
      <c r="L10" s="29">
        <f t="shared" si="0"/>
        <v>31.663455362877329</v>
      </c>
      <c r="M10" s="30">
        <f t="shared" si="0"/>
        <v>31.456504674231066</v>
      </c>
      <c r="N10" s="31">
        <f t="shared" si="1"/>
        <v>1.08</v>
      </c>
      <c r="O10" s="32">
        <f t="shared" si="1"/>
        <v>1.17</v>
      </c>
      <c r="P10" s="33">
        <f t="shared" si="1"/>
        <v>0.81</v>
      </c>
      <c r="Q10" s="74"/>
    </row>
    <row r="11" spans="1:17">
      <c r="A11" s="74"/>
      <c r="B11" s="19">
        <v>7</v>
      </c>
      <c r="C11" s="20" t="s">
        <v>161</v>
      </c>
      <c r="D11" s="21" t="s">
        <v>52</v>
      </c>
      <c r="E11" s="22">
        <v>41</v>
      </c>
      <c r="F11" s="23">
        <v>28</v>
      </c>
      <c r="G11" s="24">
        <v>31</v>
      </c>
      <c r="H11" s="25">
        <v>2.89</v>
      </c>
      <c r="I11" s="26">
        <v>3.22</v>
      </c>
      <c r="J11" s="27">
        <v>2.63</v>
      </c>
      <c r="K11" s="28">
        <f t="shared" si="2"/>
        <v>33.373661581629236</v>
      </c>
      <c r="L11" s="29">
        <f t="shared" si="0"/>
        <v>29.953379494070958</v>
      </c>
      <c r="M11" s="30">
        <f t="shared" si="0"/>
        <v>36.672958924299806</v>
      </c>
      <c r="N11" s="31">
        <f t="shared" si="1"/>
        <v>0.81</v>
      </c>
      <c r="O11" s="32">
        <f t="shared" si="1"/>
        <v>1.07</v>
      </c>
      <c r="P11" s="33">
        <f t="shared" si="1"/>
        <v>1.18</v>
      </c>
      <c r="Q11" s="74"/>
    </row>
    <row r="12" spans="1:17">
      <c r="A12" s="74"/>
      <c r="B12" s="19">
        <v>8</v>
      </c>
      <c r="C12" s="20" t="s">
        <v>125</v>
      </c>
      <c r="D12" s="21" t="s">
        <v>91</v>
      </c>
      <c r="E12" s="22">
        <v>47</v>
      </c>
      <c r="F12" s="23">
        <v>26</v>
      </c>
      <c r="G12" s="24">
        <v>27</v>
      </c>
      <c r="H12" s="25">
        <v>2.12</v>
      </c>
      <c r="I12" s="26">
        <v>3.22</v>
      </c>
      <c r="J12" s="27">
        <v>3.73</v>
      </c>
      <c r="K12" s="28">
        <f t="shared" si="2"/>
        <v>44.908504894445976</v>
      </c>
      <c r="L12" s="29">
        <f t="shared" si="0"/>
        <v>29.567090178952011</v>
      </c>
      <c r="M12" s="30">
        <f t="shared" si="0"/>
        <v>25.524404926602006</v>
      </c>
      <c r="N12" s="31">
        <f t="shared" si="1"/>
        <v>0.96</v>
      </c>
      <c r="O12" s="32">
        <f t="shared" si="1"/>
        <v>1.1399999999999999</v>
      </c>
      <c r="P12" s="33">
        <f t="shared" si="1"/>
        <v>0.95</v>
      </c>
      <c r="Q12" s="74"/>
    </row>
    <row r="13" spans="1:17">
      <c r="A13" s="74"/>
      <c r="B13" s="19">
        <v>9</v>
      </c>
      <c r="C13" s="20" t="s">
        <v>162</v>
      </c>
      <c r="D13" s="21" t="s">
        <v>128</v>
      </c>
      <c r="E13" s="22">
        <v>30</v>
      </c>
      <c r="F13" s="23">
        <v>26</v>
      </c>
      <c r="G13" s="24">
        <v>44</v>
      </c>
      <c r="H13" s="25">
        <v>2.69</v>
      </c>
      <c r="I13" s="26">
        <v>3.23</v>
      </c>
      <c r="J13" s="27">
        <v>2.72</v>
      </c>
      <c r="K13" s="28">
        <f t="shared" si="2"/>
        <v>35.438524309127061</v>
      </c>
      <c r="L13" s="29">
        <f t="shared" si="0"/>
        <v>29.513817458684766</v>
      </c>
      <c r="M13" s="30">
        <f t="shared" si="0"/>
        <v>35.047658232188155</v>
      </c>
      <c r="N13" s="31">
        <f t="shared" si="1"/>
        <v>1.18</v>
      </c>
      <c r="O13" s="32">
        <f t="shared" si="1"/>
        <v>1.1399999999999999</v>
      </c>
      <c r="P13" s="33">
        <f t="shared" si="1"/>
        <v>0.8</v>
      </c>
      <c r="Q13" s="74"/>
    </row>
    <row r="14" spans="1:17">
      <c r="A14" s="74"/>
      <c r="B14" s="19">
        <v>10</v>
      </c>
      <c r="C14" s="20" t="s">
        <v>195</v>
      </c>
      <c r="D14" s="21" t="s">
        <v>138</v>
      </c>
      <c r="E14" s="22">
        <v>32</v>
      </c>
      <c r="F14" s="23">
        <v>28</v>
      </c>
      <c r="G14" s="24">
        <v>40</v>
      </c>
      <c r="H14" s="25">
        <v>3.14</v>
      </c>
      <c r="I14" s="26">
        <v>3.26</v>
      </c>
      <c r="J14" s="27">
        <v>2.2999999999999998</v>
      </c>
      <c r="K14" s="28">
        <f t="shared" si="2"/>
        <v>30.044397429116376</v>
      </c>
      <c r="L14" s="29">
        <f t="shared" si="0"/>
        <v>28.938468689394302</v>
      </c>
      <c r="M14" s="30">
        <f t="shared" si="0"/>
        <v>41.017133881489322</v>
      </c>
      <c r="N14" s="31">
        <f t="shared" si="1"/>
        <v>0.94</v>
      </c>
      <c r="O14" s="32">
        <f t="shared" si="1"/>
        <v>1.03</v>
      </c>
      <c r="P14" s="33">
        <f t="shared" si="1"/>
        <v>1.03</v>
      </c>
      <c r="Q14" s="74"/>
    </row>
    <row r="15" spans="1:17">
      <c r="A15" s="74"/>
      <c r="B15" s="19">
        <v>11</v>
      </c>
      <c r="C15" s="20" t="s">
        <v>196</v>
      </c>
      <c r="D15" s="21" t="s">
        <v>197</v>
      </c>
      <c r="E15" s="22">
        <v>63</v>
      </c>
      <c r="F15" s="23">
        <v>23</v>
      </c>
      <c r="G15" s="24">
        <v>14</v>
      </c>
      <c r="H15" s="25">
        <v>1.65</v>
      </c>
      <c r="I15" s="26">
        <v>3.7</v>
      </c>
      <c r="J15" s="27">
        <v>6.03</v>
      </c>
      <c r="K15" s="28">
        <f t="shared" si="2"/>
        <v>58.153810063729139</v>
      </c>
      <c r="L15" s="29">
        <f t="shared" si="0"/>
        <v>25.933455839230557</v>
      </c>
      <c r="M15" s="30">
        <f t="shared" si="0"/>
        <v>15.91273409704031</v>
      </c>
      <c r="N15" s="31">
        <f t="shared" si="1"/>
        <v>0.92</v>
      </c>
      <c r="O15" s="32">
        <f t="shared" si="1"/>
        <v>1.1299999999999999</v>
      </c>
      <c r="P15" s="33">
        <f t="shared" si="1"/>
        <v>1.1399999999999999</v>
      </c>
      <c r="Q15" s="74"/>
    </row>
    <row r="16" spans="1:17">
      <c r="A16" s="74"/>
      <c r="B16" s="19">
        <v>12</v>
      </c>
      <c r="C16" s="20" t="s">
        <v>198</v>
      </c>
      <c r="D16" s="21" t="s">
        <v>199</v>
      </c>
      <c r="E16" s="22">
        <v>66</v>
      </c>
      <c r="F16" s="23">
        <v>20</v>
      </c>
      <c r="G16" s="24">
        <v>14</v>
      </c>
      <c r="H16" s="25">
        <v>1.38</v>
      </c>
      <c r="I16" s="26">
        <v>5.27</v>
      </c>
      <c r="J16" s="27">
        <v>7.94</v>
      </c>
      <c r="K16" s="28">
        <f t="shared" si="2"/>
        <v>69.65422415170724</v>
      </c>
      <c r="L16" s="29">
        <f t="shared" si="2"/>
        <v>18.239626058701326</v>
      </c>
      <c r="M16" s="30">
        <f t="shared" si="2"/>
        <v>12.106149789591434</v>
      </c>
      <c r="N16" s="31">
        <f t="shared" si="1"/>
        <v>1.06</v>
      </c>
      <c r="O16" s="32">
        <f t="shared" si="1"/>
        <v>0.91</v>
      </c>
      <c r="P16" s="33">
        <f t="shared" si="1"/>
        <v>0.86</v>
      </c>
      <c r="Q16" s="74"/>
    </row>
    <row r="17" spans="1:17" ht="18.600000000000001" thickBot="1">
      <c r="A17" s="74"/>
      <c r="B17" s="34">
        <v>13</v>
      </c>
      <c r="C17" s="35" t="s">
        <v>200</v>
      </c>
      <c r="D17" s="36" t="s">
        <v>201</v>
      </c>
      <c r="E17" s="37">
        <v>67</v>
      </c>
      <c r="F17" s="38">
        <v>21</v>
      </c>
      <c r="G17" s="39">
        <v>12</v>
      </c>
      <c r="H17" s="40">
        <v>1.41</v>
      </c>
      <c r="I17" s="41">
        <v>4.95</v>
      </c>
      <c r="J17" s="42">
        <v>6.86</v>
      </c>
      <c r="K17" s="43">
        <f t="shared" si="2"/>
        <v>67.09662886714051</v>
      </c>
      <c r="L17" s="44">
        <f t="shared" si="2"/>
        <v>19.112373071246079</v>
      </c>
      <c r="M17" s="45">
        <f t="shared" si="2"/>
        <v>13.790998061613424</v>
      </c>
      <c r="N17" s="46">
        <f t="shared" si="1"/>
        <v>1</v>
      </c>
      <c r="O17" s="47">
        <f t="shared" si="1"/>
        <v>0.91</v>
      </c>
      <c r="P17" s="48">
        <f t="shared" si="1"/>
        <v>1.1499999999999999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19" priority="1" operator="equal">
      <formula>1</formula>
    </cfRule>
    <cfRule type="cellIs" dxfId="118" priority="2" operator="lessThan">
      <formula>1</formula>
    </cfRule>
    <cfRule type="cellIs" dxfId="117" priority="3" operator="greaterThan">
      <formula>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202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203</v>
      </c>
      <c r="D5" s="6" t="s">
        <v>86</v>
      </c>
      <c r="E5" s="7">
        <v>53</v>
      </c>
      <c r="F5" s="8">
        <v>26</v>
      </c>
      <c r="G5" s="9">
        <v>21</v>
      </c>
      <c r="H5" s="10">
        <v>1.95</v>
      </c>
      <c r="I5" s="11">
        <v>3.66</v>
      </c>
      <c r="J5" s="12">
        <v>3.99</v>
      </c>
      <c r="K5" s="13">
        <f>((1/H5)/(1/$H5+1/$I5+1/$J5))*100</f>
        <v>49.468004024267557</v>
      </c>
      <c r="L5" s="14">
        <f t="shared" ref="L5:M15" si="0">((1/I5)/(1/$H5+1/$I5+1/$J5))*100</f>
        <v>26.355903783421237</v>
      </c>
      <c r="M5" s="15">
        <f t="shared" si="0"/>
        <v>24.176092192311209</v>
      </c>
      <c r="N5" s="16">
        <f t="shared" ref="N5:P17" si="1">ROUND(K5/E5,2)</f>
        <v>0.93</v>
      </c>
      <c r="O5" s="17">
        <f t="shared" si="1"/>
        <v>1.01</v>
      </c>
      <c r="P5" s="18">
        <f t="shared" si="1"/>
        <v>1.1499999999999999</v>
      </c>
      <c r="Q5" s="74"/>
    </row>
    <row r="6" spans="1:17">
      <c r="A6" s="74"/>
      <c r="B6" s="19">
        <v>2</v>
      </c>
      <c r="C6" s="20" t="s">
        <v>167</v>
      </c>
      <c r="D6" s="21" t="s">
        <v>70</v>
      </c>
      <c r="E6" s="22">
        <v>45</v>
      </c>
      <c r="F6" s="23">
        <v>28</v>
      </c>
      <c r="G6" s="24">
        <v>27</v>
      </c>
      <c r="H6" s="25">
        <v>2.5099999999999998</v>
      </c>
      <c r="I6" s="26">
        <v>3.4</v>
      </c>
      <c r="J6" s="27">
        <v>2.91</v>
      </c>
      <c r="K6" s="28">
        <f t="shared" ref="K6:M17" si="2">((1/H6)/(1/$H6+1/$I6+1/$J6))*100</f>
        <v>38.450029340784468</v>
      </c>
      <c r="L6" s="29">
        <f t="shared" si="0"/>
        <v>28.385168719226179</v>
      </c>
      <c r="M6" s="30">
        <f t="shared" si="0"/>
        <v>33.164801939989353</v>
      </c>
      <c r="N6" s="31">
        <f t="shared" si="1"/>
        <v>0.85</v>
      </c>
      <c r="O6" s="32">
        <f t="shared" si="1"/>
        <v>1.01</v>
      </c>
      <c r="P6" s="33">
        <f t="shared" si="1"/>
        <v>1.23</v>
      </c>
      <c r="Q6" s="74"/>
    </row>
    <row r="7" spans="1:17">
      <c r="A7" s="74"/>
      <c r="B7" s="19">
        <v>3</v>
      </c>
      <c r="C7" s="20" t="s">
        <v>123</v>
      </c>
      <c r="D7" s="21" t="s">
        <v>48</v>
      </c>
      <c r="E7" s="22">
        <v>56</v>
      </c>
      <c r="F7" s="23">
        <v>25</v>
      </c>
      <c r="G7" s="24">
        <v>19</v>
      </c>
      <c r="H7" s="25">
        <v>1.87</v>
      </c>
      <c r="I7" s="26">
        <v>3.44</v>
      </c>
      <c r="J7" s="27">
        <v>4.76</v>
      </c>
      <c r="K7" s="28">
        <f t="shared" si="2"/>
        <v>51.640574737293591</v>
      </c>
      <c r="L7" s="29">
        <f t="shared" si="0"/>
        <v>28.072056615912505</v>
      </c>
      <c r="M7" s="30">
        <f t="shared" si="0"/>
        <v>20.287368646793912</v>
      </c>
      <c r="N7" s="31">
        <f t="shared" si="1"/>
        <v>0.92</v>
      </c>
      <c r="O7" s="32">
        <f t="shared" si="1"/>
        <v>1.1200000000000001</v>
      </c>
      <c r="P7" s="33">
        <f t="shared" si="1"/>
        <v>1.07</v>
      </c>
      <c r="Q7" s="74"/>
    </row>
    <row r="8" spans="1:17">
      <c r="A8" s="74"/>
      <c r="B8" s="19">
        <v>4</v>
      </c>
      <c r="C8" s="20" t="s">
        <v>143</v>
      </c>
      <c r="D8" s="21" t="s">
        <v>72</v>
      </c>
      <c r="E8" s="22">
        <v>61</v>
      </c>
      <c r="F8" s="23">
        <v>22</v>
      </c>
      <c r="G8" s="24">
        <v>17</v>
      </c>
      <c r="H8" s="25">
        <v>1.99</v>
      </c>
      <c r="I8" s="26">
        <v>3.47</v>
      </c>
      <c r="J8" s="27">
        <v>4.08</v>
      </c>
      <c r="K8" s="28">
        <f t="shared" si="2"/>
        <v>48.514671665164606</v>
      </c>
      <c r="L8" s="29">
        <f t="shared" si="0"/>
        <v>27.822535047169328</v>
      </c>
      <c r="M8" s="30">
        <f t="shared" si="0"/>
        <v>23.662793287666069</v>
      </c>
      <c r="N8" s="31">
        <f t="shared" si="1"/>
        <v>0.8</v>
      </c>
      <c r="O8" s="32">
        <f t="shared" si="1"/>
        <v>1.26</v>
      </c>
      <c r="P8" s="33">
        <f t="shared" si="1"/>
        <v>1.39</v>
      </c>
      <c r="Q8" s="74"/>
    </row>
    <row r="9" spans="1:17">
      <c r="A9" s="74"/>
      <c r="B9" s="19">
        <v>5</v>
      </c>
      <c r="C9" s="20" t="s">
        <v>168</v>
      </c>
      <c r="D9" s="21" t="s">
        <v>66</v>
      </c>
      <c r="E9" s="22">
        <v>19</v>
      </c>
      <c r="F9" s="23">
        <v>16</v>
      </c>
      <c r="G9" s="24">
        <v>65</v>
      </c>
      <c r="H9" s="25">
        <v>10.3</v>
      </c>
      <c r="I9" s="26">
        <v>5.3</v>
      </c>
      <c r="J9" s="27">
        <v>1.33</v>
      </c>
      <c r="K9" s="28">
        <f t="shared" si="2"/>
        <v>9.3565000398205402</v>
      </c>
      <c r="L9" s="29">
        <f t="shared" si="0"/>
        <v>18.183386869839921</v>
      </c>
      <c r="M9" s="30">
        <f t="shared" si="0"/>
        <v>72.460113090339533</v>
      </c>
      <c r="N9" s="31">
        <f t="shared" si="1"/>
        <v>0.49</v>
      </c>
      <c r="O9" s="32">
        <f t="shared" si="1"/>
        <v>1.1399999999999999</v>
      </c>
      <c r="P9" s="33">
        <f t="shared" si="1"/>
        <v>1.1100000000000001</v>
      </c>
      <c r="Q9" s="74"/>
    </row>
    <row r="10" spans="1:17">
      <c r="A10" s="74"/>
      <c r="B10" s="19">
        <v>6</v>
      </c>
      <c r="C10" s="20" t="s">
        <v>147</v>
      </c>
      <c r="D10" s="21" t="s">
        <v>56</v>
      </c>
      <c r="E10" s="22">
        <v>41</v>
      </c>
      <c r="F10" s="23">
        <v>27</v>
      </c>
      <c r="G10" s="24">
        <v>32</v>
      </c>
      <c r="H10" s="25">
        <v>2.34</v>
      </c>
      <c r="I10" s="26">
        <v>3.16</v>
      </c>
      <c r="J10" s="27">
        <v>3.39</v>
      </c>
      <c r="K10" s="28">
        <f t="shared" si="2"/>
        <v>41.139196755685624</v>
      </c>
      <c r="L10" s="29">
        <f t="shared" si="0"/>
        <v>30.463835572248211</v>
      </c>
      <c r="M10" s="30">
        <f t="shared" si="0"/>
        <v>28.396967672066182</v>
      </c>
      <c r="N10" s="31">
        <f t="shared" si="1"/>
        <v>1</v>
      </c>
      <c r="O10" s="32">
        <f t="shared" si="1"/>
        <v>1.1299999999999999</v>
      </c>
      <c r="P10" s="33">
        <f t="shared" si="1"/>
        <v>0.89</v>
      </c>
      <c r="Q10" s="74"/>
    </row>
    <row r="11" spans="1:17">
      <c r="A11" s="74"/>
      <c r="B11" s="19">
        <v>7</v>
      </c>
      <c r="C11" s="20" t="s">
        <v>124</v>
      </c>
      <c r="D11" s="21" t="s">
        <v>64</v>
      </c>
      <c r="E11" s="22">
        <v>36</v>
      </c>
      <c r="F11" s="23">
        <v>27</v>
      </c>
      <c r="G11" s="24">
        <v>37</v>
      </c>
      <c r="H11" s="25">
        <v>2.44</v>
      </c>
      <c r="I11" s="26">
        <v>3.18</v>
      </c>
      <c r="J11" s="27">
        <v>3.18</v>
      </c>
      <c r="K11" s="28">
        <f t="shared" si="2"/>
        <v>39.454094292803973</v>
      </c>
      <c r="L11" s="29">
        <f t="shared" si="0"/>
        <v>30.272952853598017</v>
      </c>
      <c r="M11" s="30">
        <f t="shared" si="0"/>
        <v>30.272952853598017</v>
      </c>
      <c r="N11" s="31">
        <f t="shared" si="1"/>
        <v>1.1000000000000001</v>
      </c>
      <c r="O11" s="32">
        <f t="shared" si="1"/>
        <v>1.1200000000000001</v>
      </c>
      <c r="P11" s="33">
        <f t="shared" si="1"/>
        <v>0.82</v>
      </c>
      <c r="Q11" s="74"/>
    </row>
    <row r="12" spans="1:17">
      <c r="A12" s="74"/>
      <c r="B12" s="19">
        <v>8</v>
      </c>
      <c r="C12" s="20" t="s">
        <v>150</v>
      </c>
      <c r="D12" s="21" t="s">
        <v>91</v>
      </c>
      <c r="E12" s="22">
        <v>57</v>
      </c>
      <c r="F12" s="23">
        <v>25</v>
      </c>
      <c r="G12" s="24">
        <v>18</v>
      </c>
      <c r="H12" s="25">
        <v>1.52</v>
      </c>
      <c r="I12" s="26">
        <v>4.3</v>
      </c>
      <c r="J12" s="27">
        <v>6.28</v>
      </c>
      <c r="K12" s="28">
        <f t="shared" si="2"/>
        <v>62.675232560298575</v>
      </c>
      <c r="L12" s="29">
        <f t="shared" si="0"/>
        <v>22.154965928291588</v>
      </c>
      <c r="M12" s="30">
        <f t="shared" si="0"/>
        <v>15.169801511409844</v>
      </c>
      <c r="N12" s="31">
        <f t="shared" si="1"/>
        <v>1.1000000000000001</v>
      </c>
      <c r="O12" s="32">
        <f t="shared" si="1"/>
        <v>0.89</v>
      </c>
      <c r="P12" s="33">
        <f t="shared" si="1"/>
        <v>0.84</v>
      </c>
      <c r="Q12" s="74"/>
    </row>
    <row r="13" spans="1:17">
      <c r="A13" s="74"/>
      <c r="B13" s="19">
        <v>9</v>
      </c>
      <c r="C13" s="20" t="s">
        <v>162</v>
      </c>
      <c r="D13" s="21" t="s">
        <v>59</v>
      </c>
      <c r="E13" s="22">
        <v>48</v>
      </c>
      <c r="F13" s="23">
        <v>26</v>
      </c>
      <c r="G13" s="24">
        <v>26</v>
      </c>
      <c r="H13" s="25">
        <v>2.0099999999999998</v>
      </c>
      <c r="I13" s="26">
        <v>3.5</v>
      </c>
      <c r="J13" s="27">
        <v>3.75</v>
      </c>
      <c r="K13" s="28">
        <f t="shared" si="2"/>
        <v>47.386948280530738</v>
      </c>
      <c r="L13" s="29">
        <f t="shared" si="0"/>
        <v>27.213647441104794</v>
      </c>
      <c r="M13" s="30">
        <f t="shared" si="0"/>
        <v>25.399404278364475</v>
      </c>
      <c r="N13" s="31">
        <f t="shared" si="1"/>
        <v>0.99</v>
      </c>
      <c r="O13" s="32">
        <f t="shared" si="1"/>
        <v>1.05</v>
      </c>
      <c r="P13" s="33">
        <f t="shared" si="1"/>
        <v>0.98</v>
      </c>
      <c r="Q13" s="74"/>
    </row>
    <row r="14" spans="1:17">
      <c r="A14" s="74"/>
      <c r="B14" s="19">
        <v>10</v>
      </c>
      <c r="C14" s="20" t="s">
        <v>204</v>
      </c>
      <c r="D14" s="21" t="s">
        <v>99</v>
      </c>
      <c r="E14" s="22">
        <v>66</v>
      </c>
      <c r="F14" s="23">
        <v>18</v>
      </c>
      <c r="G14" s="24">
        <v>16</v>
      </c>
      <c r="H14" s="25">
        <v>1.64</v>
      </c>
      <c r="I14" s="26">
        <v>3.75</v>
      </c>
      <c r="J14" s="27">
        <v>5.75</v>
      </c>
      <c r="K14" s="28">
        <f t="shared" si="2"/>
        <v>58.053442821565596</v>
      </c>
      <c r="L14" s="29">
        <f t="shared" si="0"/>
        <v>25.388705660631356</v>
      </c>
      <c r="M14" s="30">
        <f t="shared" si="0"/>
        <v>16.557851517803059</v>
      </c>
      <c r="N14" s="31">
        <f t="shared" si="1"/>
        <v>0.88</v>
      </c>
      <c r="O14" s="32">
        <f t="shared" si="1"/>
        <v>1.41</v>
      </c>
      <c r="P14" s="33">
        <f t="shared" si="1"/>
        <v>1.03</v>
      </c>
      <c r="Q14" s="74"/>
    </row>
    <row r="15" spans="1:17">
      <c r="A15" s="74"/>
      <c r="B15" s="19">
        <v>11</v>
      </c>
      <c r="C15" s="20" t="s">
        <v>155</v>
      </c>
      <c r="D15" s="21" t="s">
        <v>62</v>
      </c>
      <c r="E15" s="22">
        <v>51</v>
      </c>
      <c r="F15" s="23">
        <v>27</v>
      </c>
      <c r="G15" s="24">
        <v>22</v>
      </c>
      <c r="H15" s="25">
        <v>2.17</v>
      </c>
      <c r="I15" s="26">
        <v>3.29</v>
      </c>
      <c r="J15" s="27">
        <v>3.48</v>
      </c>
      <c r="K15" s="28">
        <f t="shared" si="2"/>
        <v>43.799373376536437</v>
      </c>
      <c r="L15" s="29">
        <f t="shared" si="0"/>
        <v>28.888948397289987</v>
      </c>
      <c r="M15" s="30">
        <f t="shared" si="0"/>
        <v>27.31167822617358</v>
      </c>
      <c r="N15" s="31">
        <f t="shared" si="1"/>
        <v>0.86</v>
      </c>
      <c r="O15" s="32">
        <f t="shared" si="1"/>
        <v>1.07</v>
      </c>
      <c r="P15" s="33">
        <f t="shared" si="1"/>
        <v>1.24</v>
      </c>
      <c r="Q15" s="74"/>
    </row>
    <row r="16" spans="1:17">
      <c r="A16" s="74"/>
      <c r="B16" s="19">
        <v>12</v>
      </c>
      <c r="C16" s="20" t="s">
        <v>205</v>
      </c>
      <c r="D16" s="21" t="s">
        <v>81</v>
      </c>
      <c r="E16" s="22">
        <v>30</v>
      </c>
      <c r="F16" s="23">
        <v>23</v>
      </c>
      <c r="G16" s="24">
        <v>47</v>
      </c>
      <c r="H16" s="25">
        <v>4.1500000000000004</v>
      </c>
      <c r="I16" s="26">
        <v>3.75</v>
      </c>
      <c r="J16" s="27">
        <v>1.84</v>
      </c>
      <c r="K16" s="28">
        <f t="shared" si="2"/>
        <v>22.92473046829576</v>
      </c>
      <c r="L16" s="29">
        <f t="shared" si="2"/>
        <v>25.370035051580643</v>
      </c>
      <c r="M16" s="30">
        <f t="shared" si="2"/>
        <v>51.705234480123586</v>
      </c>
      <c r="N16" s="31">
        <f t="shared" si="1"/>
        <v>0.76</v>
      </c>
      <c r="O16" s="32">
        <f t="shared" si="1"/>
        <v>1.1000000000000001</v>
      </c>
      <c r="P16" s="33">
        <f t="shared" si="1"/>
        <v>1.1000000000000001</v>
      </c>
      <c r="Q16" s="74"/>
    </row>
    <row r="17" spans="1:17" ht="18.600000000000001" thickBot="1">
      <c r="A17" s="74"/>
      <c r="B17" s="34">
        <v>13</v>
      </c>
      <c r="C17" s="35" t="s">
        <v>206</v>
      </c>
      <c r="D17" s="36" t="s">
        <v>207</v>
      </c>
      <c r="E17" s="37">
        <v>30</v>
      </c>
      <c r="F17" s="38">
        <v>30</v>
      </c>
      <c r="G17" s="39">
        <v>40</v>
      </c>
      <c r="H17" s="40">
        <v>3.55</v>
      </c>
      <c r="I17" s="41">
        <v>3.51</v>
      </c>
      <c r="J17" s="42">
        <v>2.0499999999999998</v>
      </c>
      <c r="K17" s="43">
        <f t="shared" si="2"/>
        <v>26.715800025989939</v>
      </c>
      <c r="L17" s="44">
        <f t="shared" si="2"/>
        <v>27.020253587539685</v>
      </c>
      <c r="M17" s="45">
        <f t="shared" si="2"/>
        <v>46.263946386470387</v>
      </c>
      <c r="N17" s="46">
        <f t="shared" si="1"/>
        <v>0.89</v>
      </c>
      <c r="O17" s="47">
        <f t="shared" si="1"/>
        <v>0.9</v>
      </c>
      <c r="P17" s="48">
        <f t="shared" si="1"/>
        <v>1.1599999999999999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16" priority="1" operator="equal">
      <formula>1</formula>
    </cfRule>
    <cfRule type="cellIs" dxfId="115" priority="2" operator="lessThan">
      <formula>1</formula>
    </cfRule>
    <cfRule type="cellIs" dxfId="114" priority="3" operator="greater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6"/>
  <sheetViews>
    <sheetView workbookViewId="0"/>
  </sheetViews>
  <sheetFormatPr defaultRowHeight="14.4"/>
  <cols>
    <col min="15" max="15" width="2.6640625" customWidth="1"/>
  </cols>
  <sheetData>
    <row r="1" spans="2:16">
      <c r="B1" t="s">
        <v>14</v>
      </c>
    </row>
    <row r="2" spans="2:16">
      <c r="B2" s="139" t="s">
        <v>9</v>
      </c>
      <c r="C2" s="140" t="s">
        <v>35</v>
      </c>
      <c r="D2" s="139"/>
      <c r="E2" s="139"/>
      <c r="F2" s="139"/>
    </row>
    <row r="4" spans="2:16">
      <c r="B4" s="65">
        <v>1</v>
      </c>
      <c r="C4" s="66">
        <f>B4+1</f>
        <v>2</v>
      </c>
      <c r="D4" s="66">
        <f t="shared" ref="D4:N4" si="0">C4+1</f>
        <v>3</v>
      </c>
      <c r="E4" s="66">
        <f t="shared" si="0"/>
        <v>4</v>
      </c>
      <c r="F4" s="66">
        <f t="shared" si="0"/>
        <v>5</v>
      </c>
      <c r="G4" s="66">
        <f t="shared" si="0"/>
        <v>6</v>
      </c>
      <c r="H4" s="66">
        <f t="shared" si="0"/>
        <v>7</v>
      </c>
      <c r="I4" s="66">
        <f t="shared" si="0"/>
        <v>8</v>
      </c>
      <c r="J4" s="66">
        <f t="shared" si="0"/>
        <v>9</v>
      </c>
      <c r="K4" s="66">
        <f t="shared" si="0"/>
        <v>10</v>
      </c>
      <c r="L4" s="66">
        <f t="shared" si="0"/>
        <v>11</v>
      </c>
      <c r="M4" s="66">
        <f t="shared" si="0"/>
        <v>12</v>
      </c>
      <c r="N4" s="67">
        <f t="shared" si="0"/>
        <v>13</v>
      </c>
      <c r="O4" s="68"/>
      <c r="P4" s="69" t="s">
        <v>10</v>
      </c>
    </row>
    <row r="5" spans="2:16">
      <c r="B5" s="64" t="s">
        <v>4</v>
      </c>
      <c r="C5" s="61">
        <v>2</v>
      </c>
      <c r="D5" s="61">
        <v>1</v>
      </c>
      <c r="E5" s="61">
        <v>2</v>
      </c>
      <c r="F5" s="61">
        <v>2</v>
      </c>
      <c r="G5" s="61" t="s">
        <v>4</v>
      </c>
      <c r="H5" s="61">
        <v>2</v>
      </c>
      <c r="I5" s="61">
        <v>2</v>
      </c>
      <c r="J5" s="61">
        <v>1</v>
      </c>
      <c r="K5" s="61">
        <v>1</v>
      </c>
      <c r="L5" s="61">
        <v>2</v>
      </c>
      <c r="M5" s="61">
        <v>1</v>
      </c>
      <c r="N5" s="62" t="s">
        <v>4</v>
      </c>
      <c r="P5" s="63">
        <v>1</v>
      </c>
    </row>
    <row r="6" spans="2:16">
      <c r="B6" s="64">
        <v>1</v>
      </c>
      <c r="C6" s="61" t="s">
        <v>4</v>
      </c>
      <c r="D6" s="61">
        <v>1</v>
      </c>
      <c r="E6" s="61">
        <v>2</v>
      </c>
      <c r="F6" s="61" t="s">
        <v>4</v>
      </c>
      <c r="G6" s="61" t="s">
        <v>4</v>
      </c>
      <c r="H6" s="61">
        <v>1</v>
      </c>
      <c r="I6" s="61" t="s">
        <v>4</v>
      </c>
      <c r="J6" s="61">
        <v>2</v>
      </c>
      <c r="K6" s="61">
        <v>2</v>
      </c>
      <c r="L6" s="61">
        <v>1</v>
      </c>
      <c r="M6" s="61">
        <v>2</v>
      </c>
      <c r="N6" s="62" t="s">
        <v>4</v>
      </c>
      <c r="P6" s="63">
        <v>2</v>
      </c>
    </row>
    <row r="7" spans="2:16">
      <c r="B7" s="64">
        <v>1</v>
      </c>
      <c r="C7" s="61">
        <v>1</v>
      </c>
      <c r="D7" s="61">
        <v>2</v>
      </c>
      <c r="E7" s="61" t="s">
        <v>4</v>
      </c>
      <c r="F7" s="61">
        <v>1</v>
      </c>
      <c r="G7" s="61">
        <v>1</v>
      </c>
      <c r="H7" s="61" t="s">
        <v>4</v>
      </c>
      <c r="I7" s="61" t="s">
        <v>4</v>
      </c>
      <c r="J7" s="61">
        <v>2</v>
      </c>
      <c r="K7" s="61">
        <v>2</v>
      </c>
      <c r="L7" s="61">
        <v>2</v>
      </c>
      <c r="M7" s="61">
        <v>2</v>
      </c>
      <c r="N7" s="62">
        <v>1</v>
      </c>
      <c r="P7" s="63">
        <v>3</v>
      </c>
    </row>
    <row r="8" spans="2:16">
      <c r="B8" s="64">
        <v>2</v>
      </c>
      <c r="C8" s="61" t="s">
        <v>4</v>
      </c>
      <c r="D8" s="61">
        <v>1</v>
      </c>
      <c r="E8" s="61">
        <v>2</v>
      </c>
      <c r="F8" s="61" t="s">
        <v>4</v>
      </c>
      <c r="G8" s="61">
        <v>1</v>
      </c>
      <c r="H8" s="61">
        <v>1</v>
      </c>
      <c r="I8" s="61">
        <v>1</v>
      </c>
      <c r="J8" s="61">
        <v>2</v>
      </c>
      <c r="K8" s="61" t="s">
        <v>4</v>
      </c>
      <c r="L8" s="61">
        <v>2</v>
      </c>
      <c r="M8" s="61">
        <v>1</v>
      </c>
      <c r="N8" s="62">
        <v>2</v>
      </c>
      <c r="P8" s="63">
        <v>4</v>
      </c>
    </row>
    <row r="9" spans="2:16">
      <c r="B9" s="64">
        <v>1</v>
      </c>
      <c r="C9" s="61">
        <v>1</v>
      </c>
      <c r="D9" s="61">
        <v>1</v>
      </c>
      <c r="E9" s="61" t="s">
        <v>4</v>
      </c>
      <c r="F9" s="61">
        <v>1</v>
      </c>
      <c r="G9" s="61">
        <v>2</v>
      </c>
      <c r="H9" s="61">
        <v>1</v>
      </c>
      <c r="I9" s="61">
        <v>2</v>
      </c>
      <c r="J9" s="61">
        <v>1</v>
      </c>
      <c r="K9" s="61">
        <v>1</v>
      </c>
      <c r="L9" s="61">
        <v>1</v>
      </c>
      <c r="M9" s="61">
        <v>2</v>
      </c>
      <c r="N9" s="62">
        <v>2</v>
      </c>
      <c r="P9" s="63">
        <v>5</v>
      </c>
    </row>
    <row r="10" spans="2:16">
      <c r="B10" s="64">
        <v>1</v>
      </c>
      <c r="C10" s="61">
        <v>1</v>
      </c>
      <c r="D10" s="61" t="s">
        <v>4</v>
      </c>
      <c r="E10" s="61">
        <v>1</v>
      </c>
      <c r="F10" s="61">
        <v>1</v>
      </c>
      <c r="G10" s="61" t="s">
        <v>4</v>
      </c>
      <c r="H10" s="61" t="s">
        <v>4</v>
      </c>
      <c r="I10" s="61" t="s">
        <v>4</v>
      </c>
      <c r="J10" s="61" t="s">
        <v>4</v>
      </c>
      <c r="K10" s="61" t="s">
        <v>4</v>
      </c>
      <c r="L10" s="61">
        <v>1</v>
      </c>
      <c r="M10" s="61">
        <v>2</v>
      </c>
      <c r="N10" s="62">
        <v>1</v>
      </c>
      <c r="P10" s="63">
        <v>6</v>
      </c>
    </row>
    <row r="11" spans="2:16">
      <c r="B11" s="64">
        <v>2</v>
      </c>
      <c r="C11" s="61">
        <v>1</v>
      </c>
      <c r="D11" s="61">
        <v>2</v>
      </c>
      <c r="E11" s="61">
        <v>2</v>
      </c>
      <c r="F11" s="61">
        <v>1</v>
      </c>
      <c r="G11" s="61">
        <v>1</v>
      </c>
      <c r="H11" s="61" t="s">
        <v>4</v>
      </c>
      <c r="I11" s="61">
        <v>1</v>
      </c>
      <c r="J11" s="61" t="s">
        <v>4</v>
      </c>
      <c r="K11" s="61">
        <v>2</v>
      </c>
      <c r="L11" s="61">
        <v>2</v>
      </c>
      <c r="M11" s="61">
        <v>2</v>
      </c>
      <c r="N11" s="62">
        <v>1</v>
      </c>
      <c r="P11" s="63">
        <v>7</v>
      </c>
    </row>
    <row r="12" spans="2:16">
      <c r="B12" s="64">
        <v>1</v>
      </c>
      <c r="C12" s="61" t="s">
        <v>4</v>
      </c>
      <c r="D12" s="61">
        <v>1</v>
      </c>
      <c r="E12" s="61" t="s">
        <v>4</v>
      </c>
      <c r="F12" s="61">
        <v>1</v>
      </c>
      <c r="G12" s="61">
        <v>2</v>
      </c>
      <c r="H12" s="61">
        <v>1</v>
      </c>
      <c r="I12" s="61" t="s">
        <v>4</v>
      </c>
      <c r="J12" s="61">
        <v>2</v>
      </c>
      <c r="K12" s="61">
        <v>2</v>
      </c>
      <c r="L12" s="61" t="s">
        <v>4</v>
      </c>
      <c r="M12" s="61">
        <v>2</v>
      </c>
      <c r="N12" s="62" t="s">
        <v>4</v>
      </c>
      <c r="P12" s="63">
        <v>8</v>
      </c>
    </row>
    <row r="13" spans="2:16">
      <c r="B13" s="64">
        <v>1</v>
      </c>
      <c r="C13" s="61" t="s">
        <v>4</v>
      </c>
      <c r="D13" s="61" t="s">
        <v>4</v>
      </c>
      <c r="E13" s="61">
        <v>1</v>
      </c>
      <c r="F13" s="61">
        <v>1</v>
      </c>
      <c r="G13" s="61">
        <v>1</v>
      </c>
      <c r="H13" s="61">
        <v>2</v>
      </c>
      <c r="I13" s="61">
        <v>2</v>
      </c>
      <c r="J13" s="61">
        <v>2</v>
      </c>
      <c r="K13" s="61">
        <v>1</v>
      </c>
      <c r="L13" s="61">
        <v>2</v>
      </c>
      <c r="M13" s="61" t="s">
        <v>4</v>
      </c>
      <c r="N13" s="62">
        <v>1</v>
      </c>
      <c r="P13" s="63">
        <v>9</v>
      </c>
    </row>
    <row r="14" spans="2:16">
      <c r="B14" s="64">
        <v>1</v>
      </c>
      <c r="C14" s="61">
        <v>1</v>
      </c>
      <c r="D14" s="61" t="s">
        <v>4</v>
      </c>
      <c r="E14" s="61">
        <v>1</v>
      </c>
      <c r="F14" s="61">
        <v>2</v>
      </c>
      <c r="G14" s="61">
        <v>2</v>
      </c>
      <c r="H14" s="61">
        <v>1</v>
      </c>
      <c r="I14" s="61">
        <v>1</v>
      </c>
      <c r="J14" s="61" t="s">
        <v>4</v>
      </c>
      <c r="K14" s="61">
        <v>1</v>
      </c>
      <c r="L14" s="61">
        <v>2</v>
      </c>
      <c r="M14" s="61">
        <v>1</v>
      </c>
      <c r="N14" s="62" t="s">
        <v>4</v>
      </c>
      <c r="P14" s="63">
        <v>10</v>
      </c>
    </row>
    <row r="15" spans="2:16">
      <c r="B15" s="64">
        <v>1</v>
      </c>
      <c r="C15" s="61">
        <v>1</v>
      </c>
      <c r="D15" s="61">
        <v>2</v>
      </c>
      <c r="E15" s="61">
        <v>1</v>
      </c>
      <c r="F15" s="61">
        <v>2</v>
      </c>
      <c r="G15" s="61">
        <v>1</v>
      </c>
      <c r="H15" s="61">
        <v>1</v>
      </c>
      <c r="I15" s="61" t="s">
        <v>4</v>
      </c>
      <c r="J15" s="61">
        <v>1</v>
      </c>
      <c r="K15" s="61">
        <v>2</v>
      </c>
      <c r="L15" s="61">
        <v>1</v>
      </c>
      <c r="M15" s="61" t="s">
        <v>4</v>
      </c>
      <c r="N15" s="62">
        <v>2</v>
      </c>
      <c r="P15" s="63">
        <v>11</v>
      </c>
    </row>
    <row r="16" spans="2:16">
      <c r="B16" s="64">
        <v>2</v>
      </c>
      <c r="C16" s="61">
        <v>1</v>
      </c>
      <c r="D16" s="61" t="s">
        <v>4</v>
      </c>
      <c r="E16" s="61">
        <v>2</v>
      </c>
      <c r="F16" s="61" t="s">
        <v>4</v>
      </c>
      <c r="G16" s="61" t="s">
        <v>4</v>
      </c>
      <c r="H16" s="61">
        <v>1</v>
      </c>
      <c r="I16" s="61">
        <v>1</v>
      </c>
      <c r="J16" s="61">
        <v>1</v>
      </c>
      <c r="K16" s="61">
        <v>2</v>
      </c>
      <c r="L16" s="61">
        <v>1</v>
      </c>
      <c r="M16" s="61">
        <v>1</v>
      </c>
      <c r="N16" s="62" t="s">
        <v>4</v>
      </c>
      <c r="P16" s="63">
        <v>12</v>
      </c>
    </row>
    <row r="17" spans="2:16">
      <c r="B17" s="64">
        <v>2</v>
      </c>
      <c r="C17" s="61">
        <v>2</v>
      </c>
      <c r="D17" s="61">
        <v>1</v>
      </c>
      <c r="E17" s="61">
        <v>1</v>
      </c>
      <c r="F17" s="61" t="s">
        <v>4</v>
      </c>
      <c r="G17" s="61">
        <v>2</v>
      </c>
      <c r="H17" s="61">
        <v>1</v>
      </c>
      <c r="I17" s="61">
        <v>1</v>
      </c>
      <c r="J17" s="61" t="s">
        <v>4</v>
      </c>
      <c r="K17" s="61">
        <v>2</v>
      </c>
      <c r="L17" s="61">
        <v>1</v>
      </c>
      <c r="M17" s="61">
        <v>1</v>
      </c>
      <c r="N17" s="62">
        <v>1</v>
      </c>
      <c r="P17" s="63">
        <v>13</v>
      </c>
    </row>
    <row r="18" spans="2:16">
      <c r="B18" s="64">
        <v>2</v>
      </c>
      <c r="C18" s="61" t="s">
        <v>4</v>
      </c>
      <c r="D18" s="61" t="s">
        <v>4</v>
      </c>
      <c r="E18" s="61">
        <v>2</v>
      </c>
      <c r="F18" s="61">
        <v>2</v>
      </c>
      <c r="G18" s="61">
        <v>2</v>
      </c>
      <c r="H18" s="61" t="s">
        <v>4</v>
      </c>
      <c r="I18" s="61">
        <v>1</v>
      </c>
      <c r="J18" s="61">
        <v>1</v>
      </c>
      <c r="K18" s="61">
        <v>1</v>
      </c>
      <c r="L18" s="61">
        <v>1</v>
      </c>
      <c r="M18" s="61">
        <v>2</v>
      </c>
      <c r="N18" s="62" t="s">
        <v>4</v>
      </c>
      <c r="P18" s="63">
        <v>14</v>
      </c>
    </row>
    <row r="19" spans="2:16">
      <c r="B19" s="64">
        <v>2</v>
      </c>
      <c r="C19" s="61">
        <v>1</v>
      </c>
      <c r="D19" s="61">
        <v>1</v>
      </c>
      <c r="E19" s="61">
        <v>1</v>
      </c>
      <c r="F19" s="61">
        <v>1</v>
      </c>
      <c r="G19" s="61" t="s">
        <v>4</v>
      </c>
      <c r="H19" s="61">
        <v>1</v>
      </c>
      <c r="I19" s="61">
        <v>2</v>
      </c>
      <c r="J19" s="61" t="s">
        <v>4</v>
      </c>
      <c r="K19" s="61">
        <v>1</v>
      </c>
      <c r="L19" s="61">
        <v>2</v>
      </c>
      <c r="M19" s="61" t="s">
        <v>4</v>
      </c>
      <c r="N19" s="62">
        <v>1</v>
      </c>
      <c r="P19" s="63">
        <v>15</v>
      </c>
    </row>
    <row r="20" spans="2:16">
      <c r="B20" s="64">
        <v>1</v>
      </c>
      <c r="C20" s="61" t="s">
        <v>4</v>
      </c>
      <c r="D20" s="61">
        <v>1</v>
      </c>
      <c r="E20" s="61">
        <v>2</v>
      </c>
      <c r="F20" s="61">
        <v>1</v>
      </c>
      <c r="G20" s="61" t="s">
        <v>4</v>
      </c>
      <c r="H20" s="61">
        <v>2</v>
      </c>
      <c r="I20" s="61">
        <v>2</v>
      </c>
      <c r="J20" s="61">
        <v>1</v>
      </c>
      <c r="K20" s="61" t="s">
        <v>4</v>
      </c>
      <c r="L20" s="61">
        <v>1</v>
      </c>
      <c r="M20" s="61">
        <v>2</v>
      </c>
      <c r="N20" s="62">
        <v>2</v>
      </c>
      <c r="P20" s="63">
        <v>16</v>
      </c>
    </row>
    <row r="21" spans="2:16">
      <c r="B21" s="64">
        <v>2</v>
      </c>
      <c r="C21" s="61" t="s">
        <v>4</v>
      </c>
      <c r="D21" s="61">
        <v>1</v>
      </c>
      <c r="E21" s="61">
        <v>2</v>
      </c>
      <c r="F21" s="61">
        <v>2</v>
      </c>
      <c r="G21" s="61">
        <v>1</v>
      </c>
      <c r="H21" s="61" t="s">
        <v>4</v>
      </c>
      <c r="I21" s="61">
        <v>1</v>
      </c>
      <c r="J21" s="61">
        <v>1</v>
      </c>
      <c r="K21" s="61">
        <v>1</v>
      </c>
      <c r="L21" s="61">
        <v>2</v>
      </c>
      <c r="M21" s="61">
        <v>2</v>
      </c>
      <c r="N21" s="62">
        <v>1</v>
      </c>
      <c r="P21" s="63">
        <v>17</v>
      </c>
    </row>
    <row r="22" spans="2:16">
      <c r="B22" s="64" t="s">
        <v>4</v>
      </c>
      <c r="C22" s="61">
        <v>1</v>
      </c>
      <c r="D22" s="61">
        <v>2</v>
      </c>
      <c r="E22" s="61">
        <v>1</v>
      </c>
      <c r="F22" s="61">
        <v>1</v>
      </c>
      <c r="G22" s="61">
        <v>1</v>
      </c>
      <c r="H22" s="61">
        <v>2</v>
      </c>
      <c r="I22" s="61">
        <v>1</v>
      </c>
      <c r="J22" s="61">
        <v>1</v>
      </c>
      <c r="K22" s="61">
        <v>1</v>
      </c>
      <c r="L22" s="61">
        <v>1</v>
      </c>
      <c r="M22" s="61" t="s">
        <v>4</v>
      </c>
      <c r="N22" s="62">
        <v>2</v>
      </c>
      <c r="P22" s="63">
        <v>18</v>
      </c>
    </row>
    <row r="23" spans="2:16">
      <c r="B23" s="64">
        <v>2</v>
      </c>
      <c r="C23" s="61">
        <v>1</v>
      </c>
      <c r="D23" s="61">
        <v>2</v>
      </c>
      <c r="E23" s="61">
        <v>1</v>
      </c>
      <c r="F23" s="61">
        <v>1</v>
      </c>
      <c r="G23" s="61">
        <v>1</v>
      </c>
      <c r="H23" s="61">
        <v>2</v>
      </c>
      <c r="I23" s="61">
        <v>2</v>
      </c>
      <c r="J23" s="61">
        <v>1</v>
      </c>
      <c r="K23" s="61">
        <v>1</v>
      </c>
      <c r="L23" s="61">
        <v>1</v>
      </c>
      <c r="M23" s="61" t="s">
        <v>4</v>
      </c>
      <c r="N23" s="62">
        <v>2</v>
      </c>
      <c r="P23" s="63">
        <v>19</v>
      </c>
    </row>
    <row r="24" spans="2:16">
      <c r="B24" s="64">
        <v>1</v>
      </c>
      <c r="C24" s="61">
        <v>2</v>
      </c>
      <c r="D24" s="61">
        <v>1</v>
      </c>
      <c r="E24" s="61">
        <v>2</v>
      </c>
      <c r="F24" s="61" t="s">
        <v>4</v>
      </c>
      <c r="G24" s="61" t="s">
        <v>4</v>
      </c>
      <c r="H24" s="61" t="s">
        <v>4</v>
      </c>
      <c r="I24" s="61">
        <v>2</v>
      </c>
      <c r="J24" s="61">
        <v>1</v>
      </c>
      <c r="K24" s="61" t="s">
        <v>4</v>
      </c>
      <c r="L24" s="61" t="s">
        <v>4</v>
      </c>
      <c r="M24" s="61">
        <v>2</v>
      </c>
      <c r="N24" s="62">
        <v>1</v>
      </c>
      <c r="P24" s="63">
        <v>20</v>
      </c>
    </row>
    <row r="25" spans="2:16">
      <c r="B25" s="64">
        <v>1</v>
      </c>
      <c r="C25" s="61" t="s">
        <v>4</v>
      </c>
      <c r="D25" s="61">
        <v>1</v>
      </c>
      <c r="E25" s="61">
        <v>1</v>
      </c>
      <c r="F25" s="61">
        <v>2</v>
      </c>
      <c r="G25" s="61">
        <v>2</v>
      </c>
      <c r="H25" s="61">
        <v>1</v>
      </c>
      <c r="I25" s="61">
        <v>1</v>
      </c>
      <c r="J25" s="61" t="s">
        <v>4</v>
      </c>
      <c r="K25" s="61">
        <v>1</v>
      </c>
      <c r="L25" s="61" t="s">
        <v>4</v>
      </c>
      <c r="M25" s="61" t="s">
        <v>4</v>
      </c>
      <c r="N25" s="62">
        <v>2</v>
      </c>
      <c r="P25" s="63">
        <v>21</v>
      </c>
    </row>
    <row r="26" spans="2:16">
      <c r="B26" s="64" t="s">
        <v>4</v>
      </c>
      <c r="C26" s="61">
        <v>1</v>
      </c>
      <c r="D26" s="61" t="s">
        <v>4</v>
      </c>
      <c r="E26" s="61">
        <v>1</v>
      </c>
      <c r="F26" s="61">
        <v>2</v>
      </c>
      <c r="G26" s="61">
        <v>1</v>
      </c>
      <c r="H26" s="61">
        <v>1</v>
      </c>
      <c r="I26" s="61">
        <v>2</v>
      </c>
      <c r="J26" s="61">
        <v>1</v>
      </c>
      <c r="K26" s="61">
        <v>1</v>
      </c>
      <c r="L26" s="61">
        <v>1</v>
      </c>
      <c r="M26" s="61">
        <v>1</v>
      </c>
      <c r="N26" s="62">
        <v>1</v>
      </c>
      <c r="P26" s="63">
        <v>22</v>
      </c>
    </row>
    <row r="27" spans="2:16">
      <c r="B27" s="64" t="s">
        <v>4</v>
      </c>
      <c r="C27" s="61">
        <v>1</v>
      </c>
      <c r="D27" s="61" t="s">
        <v>4</v>
      </c>
      <c r="E27" s="61">
        <v>2</v>
      </c>
      <c r="F27" s="61">
        <v>1</v>
      </c>
      <c r="G27" s="61" t="s">
        <v>4</v>
      </c>
      <c r="H27" s="61">
        <v>1</v>
      </c>
      <c r="I27" s="61">
        <v>1</v>
      </c>
      <c r="J27" s="61" t="s">
        <v>4</v>
      </c>
      <c r="K27" s="61" t="s">
        <v>4</v>
      </c>
      <c r="L27" s="61">
        <v>1</v>
      </c>
      <c r="M27" s="61">
        <v>1</v>
      </c>
      <c r="N27" s="62">
        <v>1</v>
      </c>
      <c r="P27" s="63">
        <v>23</v>
      </c>
    </row>
    <row r="28" spans="2:16">
      <c r="B28" s="64">
        <v>1</v>
      </c>
      <c r="C28" s="61">
        <v>2</v>
      </c>
      <c r="D28" s="61">
        <v>2</v>
      </c>
      <c r="E28" s="61">
        <v>2</v>
      </c>
      <c r="F28" s="61">
        <v>2</v>
      </c>
      <c r="G28" s="61">
        <v>2</v>
      </c>
      <c r="H28" s="61" t="s">
        <v>4</v>
      </c>
      <c r="I28" s="61">
        <v>1</v>
      </c>
      <c r="J28" s="61">
        <v>2</v>
      </c>
      <c r="K28" s="61" t="s">
        <v>4</v>
      </c>
      <c r="L28" s="61">
        <v>1</v>
      </c>
      <c r="M28" s="61">
        <v>2</v>
      </c>
      <c r="N28" s="62">
        <v>2</v>
      </c>
      <c r="P28" s="63">
        <v>24</v>
      </c>
    </row>
    <row r="29" spans="2:16">
      <c r="B29" s="64" t="s">
        <v>4</v>
      </c>
      <c r="C29" s="61">
        <v>2</v>
      </c>
      <c r="D29" s="61" t="s">
        <v>4</v>
      </c>
      <c r="E29" s="61">
        <v>1</v>
      </c>
      <c r="F29" s="61">
        <v>1</v>
      </c>
      <c r="G29" s="61" t="s">
        <v>4</v>
      </c>
      <c r="H29" s="61" t="s">
        <v>4</v>
      </c>
      <c r="I29" s="61">
        <v>2</v>
      </c>
      <c r="J29" s="61">
        <v>2</v>
      </c>
      <c r="K29" s="61" t="s">
        <v>4</v>
      </c>
      <c r="L29" s="61">
        <v>1</v>
      </c>
      <c r="M29" s="61" t="s">
        <v>4</v>
      </c>
      <c r="N29" s="62">
        <v>2</v>
      </c>
      <c r="P29" s="63">
        <v>25</v>
      </c>
    </row>
    <row r="30" spans="2:16">
      <c r="B30" s="64">
        <v>1</v>
      </c>
      <c r="C30" s="61">
        <v>1</v>
      </c>
      <c r="D30" s="61" t="s">
        <v>4</v>
      </c>
      <c r="E30" s="61" t="s">
        <v>4</v>
      </c>
      <c r="F30" s="61">
        <v>2</v>
      </c>
      <c r="G30" s="61">
        <v>1</v>
      </c>
      <c r="H30" s="61">
        <v>1</v>
      </c>
      <c r="I30" s="61">
        <v>1</v>
      </c>
      <c r="J30" s="61">
        <v>2</v>
      </c>
      <c r="K30" s="61">
        <v>1</v>
      </c>
      <c r="L30" s="61">
        <v>2</v>
      </c>
      <c r="M30" s="61">
        <v>2</v>
      </c>
      <c r="N30" s="62">
        <v>2</v>
      </c>
      <c r="P30" s="63">
        <v>26</v>
      </c>
    </row>
    <row r="31" spans="2:16">
      <c r="B31" s="64">
        <v>2</v>
      </c>
      <c r="C31" s="61">
        <v>1</v>
      </c>
      <c r="D31" s="61">
        <v>1</v>
      </c>
      <c r="E31" s="61">
        <v>2</v>
      </c>
      <c r="F31" s="61" t="s">
        <v>4</v>
      </c>
      <c r="G31" s="61">
        <v>1</v>
      </c>
      <c r="H31" s="61">
        <v>1</v>
      </c>
      <c r="I31" s="61">
        <v>1</v>
      </c>
      <c r="J31" s="61">
        <v>2</v>
      </c>
      <c r="K31" s="61" t="s">
        <v>4</v>
      </c>
      <c r="L31" s="61">
        <v>2</v>
      </c>
      <c r="M31" s="61">
        <v>1</v>
      </c>
      <c r="N31" s="62">
        <v>1</v>
      </c>
      <c r="P31" s="63">
        <v>27</v>
      </c>
    </row>
    <row r="32" spans="2:16">
      <c r="B32" s="64">
        <v>2</v>
      </c>
      <c r="C32" s="61" t="s">
        <v>4</v>
      </c>
      <c r="D32" s="61" t="s">
        <v>4</v>
      </c>
      <c r="E32" s="61">
        <v>1</v>
      </c>
      <c r="F32" s="61">
        <v>1</v>
      </c>
      <c r="G32" s="61" t="s">
        <v>4</v>
      </c>
      <c r="H32" s="61">
        <v>1</v>
      </c>
      <c r="I32" s="61">
        <v>1</v>
      </c>
      <c r="J32" s="61">
        <v>1</v>
      </c>
      <c r="K32" s="61">
        <v>2</v>
      </c>
      <c r="L32" s="61">
        <v>1</v>
      </c>
      <c r="M32" s="61">
        <v>2</v>
      </c>
      <c r="N32" s="62">
        <v>1</v>
      </c>
      <c r="P32" s="63">
        <v>28</v>
      </c>
    </row>
    <row r="33" spans="2:16">
      <c r="B33" s="64">
        <v>2</v>
      </c>
      <c r="C33" s="61">
        <v>2</v>
      </c>
      <c r="D33" s="61">
        <v>1</v>
      </c>
      <c r="E33" s="61">
        <v>2</v>
      </c>
      <c r="F33" s="61">
        <v>1</v>
      </c>
      <c r="G33" s="61">
        <v>1</v>
      </c>
      <c r="H33" s="61" t="s">
        <v>4</v>
      </c>
      <c r="I33" s="61">
        <v>1</v>
      </c>
      <c r="J33" s="61">
        <v>1</v>
      </c>
      <c r="K33" s="61" t="s">
        <v>4</v>
      </c>
      <c r="L33" s="61">
        <v>1</v>
      </c>
      <c r="M33" s="61">
        <v>1</v>
      </c>
      <c r="N33" s="62">
        <v>1</v>
      </c>
      <c r="P33" s="63">
        <v>29</v>
      </c>
    </row>
    <row r="34" spans="2:16">
      <c r="B34" s="64">
        <v>1</v>
      </c>
      <c r="C34" s="61">
        <v>1</v>
      </c>
      <c r="D34" s="61">
        <v>2</v>
      </c>
      <c r="E34" s="61">
        <v>1</v>
      </c>
      <c r="F34" s="61">
        <v>2</v>
      </c>
      <c r="G34" s="61">
        <v>2</v>
      </c>
      <c r="H34" s="61">
        <v>2</v>
      </c>
      <c r="I34" s="61">
        <v>1</v>
      </c>
      <c r="J34" s="61">
        <v>1</v>
      </c>
      <c r="K34" s="61" t="s">
        <v>4</v>
      </c>
      <c r="L34" s="61" t="s">
        <v>4</v>
      </c>
      <c r="M34" s="61">
        <v>1</v>
      </c>
      <c r="N34" s="62">
        <v>2</v>
      </c>
      <c r="P34" s="63">
        <v>30</v>
      </c>
    </row>
    <row r="35" spans="2:16">
      <c r="B35" s="64">
        <v>1</v>
      </c>
      <c r="C35" s="61">
        <v>1</v>
      </c>
      <c r="D35" s="61">
        <v>1</v>
      </c>
      <c r="E35" s="61" t="s">
        <v>4</v>
      </c>
      <c r="F35" s="61" t="s">
        <v>4</v>
      </c>
      <c r="G35" s="61">
        <v>1</v>
      </c>
      <c r="H35" s="61" t="s">
        <v>4</v>
      </c>
      <c r="I35" s="61" t="s">
        <v>4</v>
      </c>
      <c r="J35" s="61" t="s">
        <v>4</v>
      </c>
      <c r="K35" s="61">
        <v>1</v>
      </c>
      <c r="L35" s="61">
        <v>2</v>
      </c>
      <c r="M35" s="61">
        <v>2</v>
      </c>
      <c r="N35" s="62">
        <v>1</v>
      </c>
      <c r="P35" s="63">
        <v>31</v>
      </c>
    </row>
    <row r="36" spans="2:16">
      <c r="B36" s="64">
        <v>1</v>
      </c>
      <c r="C36" s="61">
        <v>2</v>
      </c>
      <c r="D36" s="61">
        <v>2</v>
      </c>
      <c r="E36" s="61">
        <v>1</v>
      </c>
      <c r="F36" s="61" t="s">
        <v>4</v>
      </c>
      <c r="G36" s="61">
        <v>1</v>
      </c>
      <c r="H36" s="61" t="s">
        <v>4</v>
      </c>
      <c r="I36" s="61">
        <v>2</v>
      </c>
      <c r="J36" s="61">
        <v>1</v>
      </c>
      <c r="K36" s="61">
        <v>1</v>
      </c>
      <c r="L36" s="61">
        <v>2</v>
      </c>
      <c r="M36" s="61">
        <v>2</v>
      </c>
      <c r="N36" s="62">
        <v>2</v>
      </c>
      <c r="P36" s="63">
        <v>32</v>
      </c>
    </row>
    <row r="37" spans="2:16">
      <c r="B37" s="64">
        <v>1</v>
      </c>
      <c r="C37" s="61">
        <v>1</v>
      </c>
      <c r="D37" s="61">
        <v>1</v>
      </c>
      <c r="E37" s="61">
        <v>1</v>
      </c>
      <c r="F37" s="61">
        <v>2</v>
      </c>
      <c r="G37" s="61">
        <v>2</v>
      </c>
      <c r="H37" s="61">
        <v>2</v>
      </c>
      <c r="I37" s="61" t="s">
        <v>4</v>
      </c>
      <c r="J37" s="61">
        <v>1</v>
      </c>
      <c r="K37" s="61">
        <v>1</v>
      </c>
      <c r="L37" s="61">
        <v>2</v>
      </c>
      <c r="M37" s="61">
        <v>1</v>
      </c>
      <c r="N37" s="62">
        <v>1</v>
      </c>
      <c r="P37" s="63">
        <v>33</v>
      </c>
    </row>
    <row r="38" spans="2:16">
      <c r="B38" s="64">
        <v>1</v>
      </c>
      <c r="C38" s="61" t="s">
        <v>4</v>
      </c>
      <c r="D38" s="61">
        <v>1</v>
      </c>
      <c r="E38" s="61" t="s">
        <v>4</v>
      </c>
      <c r="F38" s="61">
        <v>2</v>
      </c>
      <c r="G38" s="61" t="s">
        <v>4</v>
      </c>
      <c r="H38" s="61">
        <v>2</v>
      </c>
      <c r="I38" s="61">
        <v>2</v>
      </c>
      <c r="J38" s="61">
        <v>2</v>
      </c>
      <c r="K38" s="61">
        <v>1</v>
      </c>
      <c r="L38" s="61">
        <v>1</v>
      </c>
      <c r="M38" s="61">
        <v>1</v>
      </c>
      <c r="N38" s="62">
        <v>1</v>
      </c>
      <c r="P38" s="63">
        <v>34</v>
      </c>
    </row>
    <row r="39" spans="2:16">
      <c r="B39" s="64">
        <v>1</v>
      </c>
      <c r="C39" s="61" t="s">
        <v>4</v>
      </c>
      <c r="D39" s="61">
        <v>1</v>
      </c>
      <c r="E39" s="61">
        <v>2</v>
      </c>
      <c r="F39" s="61" t="s">
        <v>4</v>
      </c>
      <c r="G39" s="61">
        <v>2</v>
      </c>
      <c r="H39" s="61" t="s">
        <v>4</v>
      </c>
      <c r="I39" s="61">
        <v>2</v>
      </c>
      <c r="J39" s="61">
        <v>2</v>
      </c>
      <c r="K39" s="61">
        <v>1</v>
      </c>
      <c r="L39" s="61">
        <v>1</v>
      </c>
      <c r="M39" s="61">
        <v>1</v>
      </c>
      <c r="N39" s="62">
        <v>1</v>
      </c>
      <c r="P39" s="63">
        <v>35</v>
      </c>
    </row>
    <row r="40" spans="2:16">
      <c r="B40" s="64">
        <v>1</v>
      </c>
      <c r="C40" s="61">
        <v>2</v>
      </c>
      <c r="D40" s="61">
        <v>1</v>
      </c>
      <c r="E40" s="61">
        <v>2</v>
      </c>
      <c r="F40" s="61">
        <v>1</v>
      </c>
      <c r="G40" s="61">
        <v>1</v>
      </c>
      <c r="H40" s="61" t="s">
        <v>4</v>
      </c>
      <c r="I40" s="61">
        <v>2</v>
      </c>
      <c r="J40" s="61" t="s">
        <v>4</v>
      </c>
      <c r="K40" s="61" t="s">
        <v>4</v>
      </c>
      <c r="L40" s="61">
        <v>1</v>
      </c>
      <c r="M40" s="61">
        <v>1</v>
      </c>
      <c r="N40" s="62">
        <v>1</v>
      </c>
      <c r="P40" s="63">
        <v>36</v>
      </c>
    </row>
    <row r="41" spans="2:16">
      <c r="B41" s="64">
        <v>2</v>
      </c>
      <c r="C41" s="61">
        <v>1</v>
      </c>
      <c r="D41" s="61">
        <v>1</v>
      </c>
      <c r="E41" s="61">
        <v>2</v>
      </c>
      <c r="F41" s="61">
        <v>1</v>
      </c>
      <c r="G41" s="61">
        <v>2</v>
      </c>
      <c r="H41" s="61" t="s">
        <v>4</v>
      </c>
      <c r="I41" s="61">
        <v>1</v>
      </c>
      <c r="J41" s="61">
        <v>1</v>
      </c>
      <c r="K41" s="61">
        <v>1</v>
      </c>
      <c r="L41" s="61" t="s">
        <v>4</v>
      </c>
      <c r="M41" s="61">
        <v>1</v>
      </c>
      <c r="N41" s="62">
        <v>2</v>
      </c>
      <c r="P41" s="63">
        <v>37</v>
      </c>
    </row>
    <row r="42" spans="2:16">
      <c r="B42" s="64">
        <v>1</v>
      </c>
      <c r="C42" s="61">
        <v>2</v>
      </c>
      <c r="D42" s="61" t="s">
        <v>4</v>
      </c>
      <c r="E42" s="61">
        <v>1</v>
      </c>
      <c r="F42" s="61">
        <v>1</v>
      </c>
      <c r="G42" s="61" t="s">
        <v>4</v>
      </c>
      <c r="H42" s="61">
        <v>2</v>
      </c>
      <c r="I42" s="61" t="s">
        <v>4</v>
      </c>
      <c r="J42" s="61">
        <v>2</v>
      </c>
      <c r="K42" s="61" t="s">
        <v>4</v>
      </c>
      <c r="L42" s="61">
        <v>1</v>
      </c>
      <c r="M42" s="61">
        <v>2</v>
      </c>
      <c r="N42" s="62">
        <v>2</v>
      </c>
      <c r="P42" s="63">
        <v>38</v>
      </c>
    </row>
    <row r="43" spans="2:16">
      <c r="B43" s="64" t="s">
        <v>4</v>
      </c>
      <c r="C43" s="61">
        <v>1</v>
      </c>
      <c r="D43" s="61">
        <v>1</v>
      </c>
      <c r="E43" s="61">
        <v>2</v>
      </c>
      <c r="F43" s="61">
        <v>1</v>
      </c>
      <c r="G43" s="61">
        <v>2</v>
      </c>
      <c r="H43" s="61">
        <v>1</v>
      </c>
      <c r="I43" s="61" t="s">
        <v>4</v>
      </c>
      <c r="J43" s="61" t="s">
        <v>4</v>
      </c>
      <c r="K43" s="61" t="s">
        <v>4</v>
      </c>
      <c r="L43" s="61">
        <v>2</v>
      </c>
      <c r="M43" s="61">
        <v>1</v>
      </c>
      <c r="N43" s="62" t="s">
        <v>4</v>
      </c>
      <c r="P43" s="63">
        <v>39</v>
      </c>
    </row>
    <row r="44" spans="2:16">
      <c r="B44" s="64">
        <v>1</v>
      </c>
      <c r="C44" s="61" t="s">
        <v>4</v>
      </c>
      <c r="D44" s="61">
        <v>2</v>
      </c>
      <c r="E44" s="61">
        <v>2</v>
      </c>
      <c r="F44" s="61">
        <v>1</v>
      </c>
      <c r="G44" s="61">
        <v>2</v>
      </c>
      <c r="H44" s="61">
        <v>2</v>
      </c>
      <c r="I44" s="61">
        <v>1</v>
      </c>
      <c r="J44" s="61">
        <v>2</v>
      </c>
      <c r="K44" s="61">
        <v>2</v>
      </c>
      <c r="L44" s="61">
        <v>1</v>
      </c>
      <c r="M44" s="61">
        <v>2</v>
      </c>
      <c r="N44" s="62" t="s">
        <v>4</v>
      </c>
      <c r="P44" s="63">
        <v>40</v>
      </c>
    </row>
    <row r="45" spans="2:16">
      <c r="B45" s="64">
        <v>1</v>
      </c>
      <c r="C45" s="61" t="s">
        <v>4</v>
      </c>
      <c r="D45" s="61">
        <v>1</v>
      </c>
      <c r="E45" s="61">
        <v>1</v>
      </c>
      <c r="F45" s="61">
        <v>1</v>
      </c>
      <c r="G45" s="61" t="s">
        <v>4</v>
      </c>
      <c r="H45" s="61">
        <v>2</v>
      </c>
      <c r="I45" s="61">
        <v>1</v>
      </c>
      <c r="J45" s="61">
        <v>1</v>
      </c>
      <c r="K45" s="61">
        <v>1</v>
      </c>
      <c r="L45" s="61">
        <v>2</v>
      </c>
      <c r="M45" s="61">
        <v>2</v>
      </c>
      <c r="N45" s="62">
        <v>1</v>
      </c>
      <c r="P45" s="63">
        <v>41</v>
      </c>
    </row>
    <row r="46" spans="2:16">
      <c r="B46" s="64" t="s">
        <v>4</v>
      </c>
      <c r="C46" s="61">
        <v>1</v>
      </c>
      <c r="D46" s="61">
        <v>2</v>
      </c>
      <c r="E46" s="61">
        <v>2</v>
      </c>
      <c r="F46" s="61">
        <v>2</v>
      </c>
      <c r="G46" s="61">
        <v>1</v>
      </c>
      <c r="H46" s="61">
        <v>2</v>
      </c>
      <c r="I46" s="61">
        <v>2</v>
      </c>
      <c r="J46" s="61">
        <v>2</v>
      </c>
      <c r="K46" s="61">
        <v>1</v>
      </c>
      <c r="L46" s="61">
        <v>2</v>
      </c>
      <c r="M46" s="61">
        <v>1</v>
      </c>
      <c r="N46" s="62" t="s">
        <v>4</v>
      </c>
      <c r="P46" s="63">
        <v>42</v>
      </c>
    </row>
    <row r="47" spans="2:16">
      <c r="B47" s="64">
        <v>1</v>
      </c>
      <c r="C47" s="61">
        <v>2</v>
      </c>
      <c r="D47" s="61">
        <v>1</v>
      </c>
      <c r="E47" s="61" t="s">
        <v>4</v>
      </c>
      <c r="F47" s="61">
        <v>1</v>
      </c>
      <c r="G47" s="61">
        <v>1</v>
      </c>
      <c r="H47" s="61">
        <v>2</v>
      </c>
      <c r="I47" s="61">
        <v>1</v>
      </c>
      <c r="J47" s="61">
        <v>1</v>
      </c>
      <c r="K47" s="61">
        <v>1</v>
      </c>
      <c r="L47" s="61">
        <v>1</v>
      </c>
      <c r="M47" s="61" t="s">
        <v>4</v>
      </c>
      <c r="N47" s="62">
        <v>2</v>
      </c>
      <c r="P47" s="63">
        <v>43</v>
      </c>
    </row>
    <row r="48" spans="2:16">
      <c r="B48" s="64" t="s">
        <v>4</v>
      </c>
      <c r="C48" s="61">
        <v>2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 t="s">
        <v>4</v>
      </c>
      <c r="J48" s="61">
        <v>1</v>
      </c>
      <c r="K48" s="61">
        <v>2</v>
      </c>
      <c r="L48" s="61" t="s">
        <v>4</v>
      </c>
      <c r="M48" s="61">
        <v>1</v>
      </c>
      <c r="N48" s="62">
        <v>1</v>
      </c>
      <c r="P48" s="63">
        <v>44</v>
      </c>
    </row>
    <row r="49" spans="2:16">
      <c r="B49" s="64">
        <v>2</v>
      </c>
      <c r="C49" s="61" t="s">
        <v>4</v>
      </c>
      <c r="D49" s="61" t="s">
        <v>4</v>
      </c>
      <c r="E49" s="61">
        <v>1</v>
      </c>
      <c r="F49" s="61" t="s">
        <v>4</v>
      </c>
      <c r="G49" s="61" t="s">
        <v>4</v>
      </c>
      <c r="H49" s="61" t="s">
        <v>4</v>
      </c>
      <c r="I49" s="61">
        <v>2</v>
      </c>
      <c r="J49" s="61">
        <v>2</v>
      </c>
      <c r="K49" s="61">
        <v>2</v>
      </c>
      <c r="L49" s="61">
        <v>1</v>
      </c>
      <c r="M49" s="61">
        <v>1</v>
      </c>
      <c r="N49" s="62" t="s">
        <v>4</v>
      </c>
      <c r="P49" s="63">
        <v>45</v>
      </c>
    </row>
    <row r="50" spans="2:16">
      <c r="B50" s="64">
        <v>2</v>
      </c>
      <c r="C50" s="61" t="s">
        <v>4</v>
      </c>
      <c r="D50" s="61">
        <v>2</v>
      </c>
      <c r="E50" s="61">
        <v>1</v>
      </c>
      <c r="F50" s="61">
        <v>1</v>
      </c>
      <c r="G50" s="61">
        <v>2</v>
      </c>
      <c r="H50" s="61">
        <v>2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2">
        <v>2</v>
      </c>
      <c r="P50" s="63">
        <v>46</v>
      </c>
    </row>
    <row r="51" spans="2:16">
      <c r="B51" s="64">
        <v>1</v>
      </c>
      <c r="C51" s="61" t="s">
        <v>4</v>
      </c>
      <c r="D51" s="61">
        <v>1</v>
      </c>
      <c r="E51" s="61">
        <v>1</v>
      </c>
      <c r="F51" s="61" t="s">
        <v>4</v>
      </c>
      <c r="G51" s="61">
        <v>2</v>
      </c>
      <c r="H51" s="61">
        <v>2</v>
      </c>
      <c r="I51" s="61">
        <v>2</v>
      </c>
      <c r="J51" s="61">
        <v>1</v>
      </c>
      <c r="K51" s="61" t="s">
        <v>4</v>
      </c>
      <c r="L51" s="61">
        <v>2</v>
      </c>
      <c r="M51" s="61" t="s">
        <v>4</v>
      </c>
      <c r="N51" s="62">
        <v>2</v>
      </c>
      <c r="P51" s="63">
        <v>47</v>
      </c>
    </row>
    <row r="52" spans="2:16">
      <c r="B52" s="64" t="s">
        <v>4</v>
      </c>
      <c r="C52" s="61">
        <v>1</v>
      </c>
      <c r="D52" s="61">
        <v>1</v>
      </c>
      <c r="E52" s="61">
        <v>2</v>
      </c>
      <c r="F52" s="61">
        <v>1</v>
      </c>
      <c r="G52" s="61">
        <v>2</v>
      </c>
      <c r="H52" s="61">
        <v>1</v>
      </c>
      <c r="I52" s="61">
        <v>2</v>
      </c>
      <c r="J52" s="61">
        <v>1</v>
      </c>
      <c r="K52" s="61" t="s">
        <v>4</v>
      </c>
      <c r="L52" s="61">
        <v>1</v>
      </c>
      <c r="M52" s="61">
        <v>2</v>
      </c>
      <c r="N52" s="62" t="s">
        <v>4</v>
      </c>
      <c r="P52" s="63">
        <v>48</v>
      </c>
    </row>
    <row r="53" spans="2:16">
      <c r="B53" s="64">
        <v>1</v>
      </c>
      <c r="C53" s="61">
        <v>1</v>
      </c>
      <c r="D53" s="61">
        <v>1</v>
      </c>
      <c r="E53" s="61">
        <v>2</v>
      </c>
      <c r="F53" s="61">
        <v>1</v>
      </c>
      <c r="G53" s="61">
        <v>1</v>
      </c>
      <c r="H53" s="61">
        <v>1</v>
      </c>
      <c r="I53" s="61">
        <v>1</v>
      </c>
      <c r="J53" s="61" t="s">
        <v>4</v>
      </c>
      <c r="K53" s="61">
        <v>2</v>
      </c>
      <c r="L53" s="61">
        <v>2</v>
      </c>
      <c r="M53" s="61" t="s">
        <v>4</v>
      </c>
      <c r="N53" s="62">
        <v>2</v>
      </c>
      <c r="P53" s="63">
        <v>49</v>
      </c>
    </row>
    <row r="54" spans="2:16">
      <c r="B54" s="64">
        <v>1</v>
      </c>
      <c r="C54" s="61">
        <v>1</v>
      </c>
      <c r="D54" s="61">
        <v>2</v>
      </c>
      <c r="E54" s="61">
        <v>1</v>
      </c>
      <c r="F54" s="61">
        <v>1</v>
      </c>
      <c r="G54" s="61">
        <v>2</v>
      </c>
      <c r="H54" s="61" t="s">
        <v>4</v>
      </c>
      <c r="I54" s="61" t="s">
        <v>4</v>
      </c>
      <c r="J54" s="61">
        <v>2</v>
      </c>
      <c r="K54" s="61">
        <v>1</v>
      </c>
      <c r="L54" s="61">
        <v>1</v>
      </c>
      <c r="M54" s="61">
        <v>1</v>
      </c>
      <c r="N54" s="62">
        <v>1</v>
      </c>
      <c r="P54" s="63">
        <v>50</v>
      </c>
    </row>
    <row r="55" spans="2:16">
      <c r="B55" s="64">
        <v>2</v>
      </c>
      <c r="C55" s="61">
        <v>2</v>
      </c>
      <c r="D55" s="61">
        <v>2</v>
      </c>
      <c r="E55" s="61">
        <v>1</v>
      </c>
      <c r="F55" s="61">
        <v>2</v>
      </c>
      <c r="G55" s="61" t="s">
        <v>4</v>
      </c>
      <c r="H55" s="61">
        <v>2</v>
      </c>
      <c r="I55" s="61">
        <v>2</v>
      </c>
      <c r="J55" s="61" t="s">
        <v>4</v>
      </c>
      <c r="K55" s="61">
        <v>2</v>
      </c>
      <c r="L55" s="61">
        <v>2</v>
      </c>
      <c r="M55" s="61">
        <v>2</v>
      </c>
      <c r="N55" s="62">
        <v>2</v>
      </c>
      <c r="P55" s="63">
        <v>51</v>
      </c>
    </row>
    <row r="56" spans="2:16">
      <c r="B56" s="70">
        <v>1</v>
      </c>
      <c r="C56" s="71">
        <v>2</v>
      </c>
      <c r="D56" s="71">
        <v>1</v>
      </c>
      <c r="E56" s="71">
        <v>1</v>
      </c>
      <c r="F56" s="71">
        <v>2</v>
      </c>
      <c r="G56" s="71" t="s">
        <v>4</v>
      </c>
      <c r="H56" s="71" t="s">
        <v>4</v>
      </c>
      <c r="I56" s="71">
        <v>1</v>
      </c>
      <c r="J56" s="71">
        <v>2</v>
      </c>
      <c r="K56" s="71" t="s">
        <v>4</v>
      </c>
      <c r="L56" s="71" t="s">
        <v>4</v>
      </c>
      <c r="M56" s="71">
        <v>1</v>
      </c>
      <c r="N56" s="72" t="s">
        <v>4</v>
      </c>
      <c r="O56" s="59"/>
      <c r="P56" s="73">
        <v>52</v>
      </c>
    </row>
  </sheetData>
  <hyperlinks>
    <hyperlink ref="C2" r:id="rId1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208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146</v>
      </c>
      <c r="D5" s="6" t="s">
        <v>84</v>
      </c>
      <c r="E5" s="7">
        <v>43</v>
      </c>
      <c r="F5" s="8">
        <v>26</v>
      </c>
      <c r="G5" s="9">
        <v>31</v>
      </c>
      <c r="H5" s="10">
        <v>2.5099999999999998</v>
      </c>
      <c r="I5" s="11">
        <v>3.6</v>
      </c>
      <c r="J5" s="12">
        <v>2.74</v>
      </c>
      <c r="K5" s="13">
        <f>((1/H5)/(1/$H5+1/$I5+1/$J5))*100</f>
        <v>38.266078037350553</v>
      </c>
      <c r="L5" s="14">
        <f t="shared" ref="L5:M15" si="0">((1/I5)/(1/$H5+1/$I5+1/$J5))*100</f>
        <v>26.679959964930521</v>
      </c>
      <c r="M5" s="15">
        <f t="shared" si="0"/>
        <v>35.053961997718929</v>
      </c>
      <c r="N5" s="16">
        <f t="shared" ref="N5:P17" si="1">ROUND(K5/E5,2)</f>
        <v>0.89</v>
      </c>
      <c r="O5" s="17">
        <f t="shared" si="1"/>
        <v>1.03</v>
      </c>
      <c r="P5" s="18">
        <f t="shared" si="1"/>
        <v>1.1299999999999999</v>
      </c>
      <c r="Q5" s="74"/>
    </row>
    <row r="6" spans="1:17">
      <c r="A6" s="74"/>
      <c r="B6" s="19">
        <v>2</v>
      </c>
      <c r="C6" s="20" t="s">
        <v>209</v>
      </c>
      <c r="D6" s="21" t="s">
        <v>69</v>
      </c>
      <c r="E6" s="22">
        <v>48</v>
      </c>
      <c r="F6" s="23">
        <v>27</v>
      </c>
      <c r="G6" s="24">
        <v>25</v>
      </c>
      <c r="H6" s="25">
        <v>2.67</v>
      </c>
      <c r="I6" s="26">
        <v>3.16</v>
      </c>
      <c r="J6" s="27">
        <v>2.87</v>
      </c>
      <c r="K6" s="28">
        <f t="shared" ref="K6:M17" si="2">((1/H6)/(1/$H6+1/$I6+1/$J6))*100</f>
        <v>36.032785973388222</v>
      </c>
      <c r="L6" s="29">
        <f t="shared" si="0"/>
        <v>30.445423591438775</v>
      </c>
      <c r="M6" s="30">
        <f t="shared" si="0"/>
        <v>33.521790435173003</v>
      </c>
      <c r="N6" s="31">
        <f t="shared" si="1"/>
        <v>0.75</v>
      </c>
      <c r="O6" s="32">
        <f t="shared" si="1"/>
        <v>1.1299999999999999</v>
      </c>
      <c r="P6" s="33">
        <f t="shared" si="1"/>
        <v>1.34</v>
      </c>
      <c r="Q6" s="74"/>
    </row>
    <row r="7" spans="1:17">
      <c r="A7" s="74"/>
      <c r="B7" s="19">
        <v>3</v>
      </c>
      <c r="C7" s="20" t="s">
        <v>210</v>
      </c>
      <c r="D7" s="21" t="s">
        <v>74</v>
      </c>
      <c r="E7" s="22">
        <v>59</v>
      </c>
      <c r="F7" s="23">
        <v>22</v>
      </c>
      <c r="G7" s="24">
        <v>19</v>
      </c>
      <c r="H7" s="25">
        <v>1.95</v>
      </c>
      <c r="I7" s="26">
        <v>3.39</v>
      </c>
      <c r="J7" s="27">
        <v>4.34</v>
      </c>
      <c r="K7" s="28">
        <f t="shared" si="2"/>
        <v>49.394180507015015</v>
      </c>
      <c r="L7" s="29">
        <f t="shared" si="0"/>
        <v>28.412581707575001</v>
      </c>
      <c r="M7" s="30">
        <f t="shared" si="0"/>
        <v>22.19323778540997</v>
      </c>
      <c r="N7" s="31">
        <f t="shared" si="1"/>
        <v>0.84</v>
      </c>
      <c r="O7" s="32">
        <f t="shared" si="1"/>
        <v>1.29</v>
      </c>
      <c r="P7" s="33">
        <f t="shared" si="1"/>
        <v>1.17</v>
      </c>
      <c r="Q7" s="74"/>
    </row>
    <row r="8" spans="1:17">
      <c r="A8" s="74"/>
      <c r="B8" s="19">
        <v>4</v>
      </c>
      <c r="C8" s="20" t="s">
        <v>122</v>
      </c>
      <c r="D8" s="21" t="s">
        <v>87</v>
      </c>
      <c r="E8" s="22">
        <v>44</v>
      </c>
      <c r="F8" s="23">
        <v>29</v>
      </c>
      <c r="G8" s="24">
        <v>27</v>
      </c>
      <c r="H8" s="25">
        <v>2.66</v>
      </c>
      <c r="I8" s="26">
        <v>3.19</v>
      </c>
      <c r="J8" s="27">
        <v>2.85</v>
      </c>
      <c r="K8" s="28">
        <f t="shared" si="2"/>
        <v>36.137753946076579</v>
      </c>
      <c r="L8" s="29">
        <f t="shared" si="0"/>
        <v>30.133675704251949</v>
      </c>
      <c r="M8" s="30">
        <f t="shared" si="0"/>
        <v>33.728570349671479</v>
      </c>
      <c r="N8" s="31">
        <f t="shared" si="1"/>
        <v>0.82</v>
      </c>
      <c r="O8" s="32">
        <f t="shared" si="1"/>
        <v>1.04</v>
      </c>
      <c r="P8" s="33">
        <f t="shared" si="1"/>
        <v>1.25</v>
      </c>
      <c r="Q8" s="74"/>
    </row>
    <row r="9" spans="1:17">
      <c r="A9" s="74"/>
      <c r="B9" s="19">
        <v>5</v>
      </c>
      <c r="C9" s="20" t="s">
        <v>142</v>
      </c>
      <c r="D9" s="21" t="s">
        <v>89</v>
      </c>
      <c r="E9" s="22">
        <v>73</v>
      </c>
      <c r="F9" s="23">
        <v>14</v>
      </c>
      <c r="G9" s="24">
        <v>13</v>
      </c>
      <c r="H9" s="25">
        <v>1.26</v>
      </c>
      <c r="I9" s="26">
        <v>6.47</v>
      </c>
      <c r="J9" s="27">
        <v>11.82</v>
      </c>
      <c r="K9" s="28">
        <f t="shared" si="2"/>
        <v>76.843634697470293</v>
      </c>
      <c r="L9" s="29">
        <f t="shared" si="0"/>
        <v>14.964911857621724</v>
      </c>
      <c r="M9" s="30">
        <f t="shared" si="0"/>
        <v>8.1914534449080012</v>
      </c>
      <c r="N9" s="31">
        <f t="shared" si="1"/>
        <v>1.05</v>
      </c>
      <c r="O9" s="32">
        <f t="shared" si="1"/>
        <v>1.07</v>
      </c>
      <c r="P9" s="33">
        <f t="shared" si="1"/>
        <v>0.63</v>
      </c>
      <c r="Q9" s="74"/>
    </row>
    <row r="10" spans="1:17">
      <c r="A10" s="74"/>
      <c r="B10" s="19">
        <v>6</v>
      </c>
      <c r="C10" s="20" t="s">
        <v>145</v>
      </c>
      <c r="D10" s="21" t="s">
        <v>67</v>
      </c>
      <c r="E10" s="22">
        <v>40</v>
      </c>
      <c r="F10" s="23">
        <v>27</v>
      </c>
      <c r="G10" s="24">
        <v>33</v>
      </c>
      <c r="H10" s="25">
        <v>2.48</v>
      </c>
      <c r="I10" s="26">
        <v>3.21</v>
      </c>
      <c r="J10" s="27">
        <v>3.07</v>
      </c>
      <c r="K10" s="28">
        <f t="shared" si="2"/>
        <v>38.753632649208981</v>
      </c>
      <c r="L10" s="29">
        <f t="shared" si="0"/>
        <v>29.940501236772043</v>
      </c>
      <c r="M10" s="30">
        <f t="shared" si="0"/>
        <v>31.305866114018983</v>
      </c>
      <c r="N10" s="31">
        <f t="shared" si="1"/>
        <v>0.97</v>
      </c>
      <c r="O10" s="32">
        <f t="shared" si="1"/>
        <v>1.1100000000000001</v>
      </c>
      <c r="P10" s="33">
        <f t="shared" si="1"/>
        <v>0.95</v>
      </c>
      <c r="Q10" s="74"/>
    </row>
    <row r="11" spans="1:17">
      <c r="A11" s="74"/>
      <c r="B11" s="19">
        <v>7</v>
      </c>
      <c r="C11" s="20" t="s">
        <v>204</v>
      </c>
      <c r="D11" s="21" t="s">
        <v>62</v>
      </c>
      <c r="E11" s="22">
        <v>58</v>
      </c>
      <c r="F11" s="23">
        <v>23</v>
      </c>
      <c r="G11" s="24">
        <v>19</v>
      </c>
      <c r="H11" s="25">
        <v>1.88</v>
      </c>
      <c r="I11" s="26">
        <v>3.44</v>
      </c>
      <c r="J11" s="27">
        <v>4.4400000000000004</v>
      </c>
      <c r="K11" s="28">
        <f t="shared" si="2"/>
        <v>50.763094921563415</v>
      </c>
      <c r="L11" s="29">
        <f t="shared" si="0"/>
        <v>27.742621643180009</v>
      </c>
      <c r="M11" s="30">
        <f t="shared" si="0"/>
        <v>21.494283435256577</v>
      </c>
      <c r="N11" s="31">
        <f t="shared" si="1"/>
        <v>0.88</v>
      </c>
      <c r="O11" s="32">
        <f t="shared" si="1"/>
        <v>1.21</v>
      </c>
      <c r="P11" s="33">
        <f t="shared" si="1"/>
        <v>1.1299999999999999</v>
      </c>
      <c r="Q11" s="74"/>
    </row>
    <row r="12" spans="1:17">
      <c r="A12" s="74"/>
      <c r="B12" s="19">
        <v>8</v>
      </c>
      <c r="C12" s="20" t="s">
        <v>170</v>
      </c>
      <c r="D12" s="21" t="s">
        <v>112</v>
      </c>
      <c r="E12" s="22">
        <v>30</v>
      </c>
      <c r="F12" s="23">
        <v>25</v>
      </c>
      <c r="G12" s="24">
        <v>45</v>
      </c>
      <c r="H12" s="25">
        <v>3.17</v>
      </c>
      <c r="I12" s="26">
        <v>3.32</v>
      </c>
      <c r="J12" s="27">
        <v>2.31</v>
      </c>
      <c r="K12" s="28">
        <f t="shared" si="2"/>
        <v>30.056081798693384</v>
      </c>
      <c r="L12" s="29">
        <f t="shared" si="0"/>
        <v>28.698126295740373</v>
      </c>
      <c r="M12" s="30">
        <f t="shared" si="0"/>
        <v>41.24579190556625</v>
      </c>
      <c r="N12" s="31">
        <f t="shared" si="1"/>
        <v>1</v>
      </c>
      <c r="O12" s="32">
        <f t="shared" si="1"/>
        <v>1.1499999999999999</v>
      </c>
      <c r="P12" s="33">
        <f t="shared" si="1"/>
        <v>0.92</v>
      </c>
      <c r="Q12" s="74"/>
    </row>
    <row r="13" spans="1:17">
      <c r="A13" s="74"/>
      <c r="B13" s="19">
        <v>9</v>
      </c>
      <c r="C13" s="20" t="s">
        <v>211</v>
      </c>
      <c r="D13" s="21" t="s">
        <v>90</v>
      </c>
      <c r="E13" s="22">
        <v>49</v>
      </c>
      <c r="F13" s="23">
        <v>28</v>
      </c>
      <c r="G13" s="24">
        <v>23</v>
      </c>
      <c r="H13" s="25">
        <v>1.91</v>
      </c>
      <c r="I13" s="26">
        <v>3.48</v>
      </c>
      <c r="J13" s="27">
        <v>4.16</v>
      </c>
      <c r="K13" s="28">
        <f t="shared" si="2"/>
        <v>49.801164118723598</v>
      </c>
      <c r="L13" s="29">
        <f t="shared" si="0"/>
        <v>27.333397547920136</v>
      </c>
      <c r="M13" s="30">
        <f t="shared" si="0"/>
        <v>22.865438333356266</v>
      </c>
      <c r="N13" s="31">
        <f t="shared" si="1"/>
        <v>1.02</v>
      </c>
      <c r="O13" s="32">
        <f t="shared" si="1"/>
        <v>0.98</v>
      </c>
      <c r="P13" s="33">
        <f t="shared" si="1"/>
        <v>0.99</v>
      </c>
      <c r="Q13" s="74"/>
    </row>
    <row r="14" spans="1:17">
      <c r="A14" s="74"/>
      <c r="B14" s="19">
        <v>10</v>
      </c>
      <c r="C14" s="20" t="s">
        <v>156</v>
      </c>
      <c r="D14" s="21" t="s">
        <v>91</v>
      </c>
      <c r="E14" s="22">
        <v>48</v>
      </c>
      <c r="F14" s="23">
        <v>27</v>
      </c>
      <c r="G14" s="24">
        <v>25</v>
      </c>
      <c r="H14" s="25">
        <v>1.86</v>
      </c>
      <c r="I14" s="26">
        <v>3.47</v>
      </c>
      <c r="J14" s="27">
        <v>4.49</v>
      </c>
      <c r="K14" s="28">
        <f t="shared" si="2"/>
        <v>51.27476888951783</v>
      </c>
      <c r="L14" s="29">
        <f t="shared" si="0"/>
        <v>27.484458252018207</v>
      </c>
      <c r="M14" s="30">
        <f t="shared" si="0"/>
        <v>21.240772858463959</v>
      </c>
      <c r="N14" s="31">
        <f t="shared" si="1"/>
        <v>1.07</v>
      </c>
      <c r="O14" s="32">
        <f t="shared" si="1"/>
        <v>1.02</v>
      </c>
      <c r="P14" s="33">
        <f t="shared" si="1"/>
        <v>0.85</v>
      </c>
      <c r="Q14" s="74"/>
    </row>
    <row r="15" spans="1:17">
      <c r="A15" s="74"/>
      <c r="B15" s="19">
        <v>11</v>
      </c>
      <c r="C15" s="20" t="s">
        <v>130</v>
      </c>
      <c r="D15" s="21" t="s">
        <v>82</v>
      </c>
      <c r="E15" s="22">
        <v>45</v>
      </c>
      <c r="F15" s="23">
        <v>26</v>
      </c>
      <c r="G15" s="24">
        <v>29</v>
      </c>
      <c r="H15" s="25">
        <v>2.72</v>
      </c>
      <c r="I15" s="26">
        <v>3.4</v>
      </c>
      <c r="J15" s="27">
        <v>2.57</v>
      </c>
      <c r="K15" s="28">
        <f t="shared" si="2"/>
        <v>34.985025864416002</v>
      </c>
      <c r="L15" s="29">
        <f t="shared" si="0"/>
        <v>27.988020691532807</v>
      </c>
      <c r="M15" s="30">
        <f t="shared" si="0"/>
        <v>37.026953444051188</v>
      </c>
      <c r="N15" s="31">
        <f t="shared" si="1"/>
        <v>0.78</v>
      </c>
      <c r="O15" s="32">
        <f t="shared" si="1"/>
        <v>1.08</v>
      </c>
      <c r="P15" s="33">
        <f t="shared" si="1"/>
        <v>1.28</v>
      </c>
      <c r="Q15" s="74"/>
    </row>
    <row r="16" spans="1:17">
      <c r="A16" s="74"/>
      <c r="B16" s="19">
        <v>12</v>
      </c>
      <c r="C16" s="20" t="s">
        <v>164</v>
      </c>
      <c r="D16" s="21" t="s">
        <v>95</v>
      </c>
      <c r="E16" s="22">
        <v>56</v>
      </c>
      <c r="F16" s="23">
        <v>22</v>
      </c>
      <c r="G16" s="24">
        <v>22</v>
      </c>
      <c r="H16" s="25">
        <v>2.33</v>
      </c>
      <c r="I16" s="26">
        <v>3.41</v>
      </c>
      <c r="J16" s="27">
        <v>3.03</v>
      </c>
      <c r="K16" s="28">
        <f t="shared" si="2"/>
        <v>40.778687715836213</v>
      </c>
      <c r="L16" s="29">
        <f t="shared" si="2"/>
        <v>27.863443512580165</v>
      </c>
      <c r="M16" s="30">
        <f t="shared" si="2"/>
        <v>31.357868771583618</v>
      </c>
      <c r="N16" s="31">
        <f t="shared" si="1"/>
        <v>0.73</v>
      </c>
      <c r="O16" s="32">
        <f t="shared" si="1"/>
        <v>1.27</v>
      </c>
      <c r="P16" s="33">
        <f t="shared" si="1"/>
        <v>1.43</v>
      </c>
      <c r="Q16" s="74"/>
    </row>
    <row r="17" spans="1:17" ht="18.600000000000001" thickBot="1">
      <c r="A17" s="74"/>
      <c r="B17" s="34">
        <v>13</v>
      </c>
      <c r="C17" s="35" t="s">
        <v>212</v>
      </c>
      <c r="D17" s="36" t="s">
        <v>213</v>
      </c>
      <c r="E17" s="37">
        <v>55</v>
      </c>
      <c r="F17" s="38">
        <v>25</v>
      </c>
      <c r="G17" s="39">
        <v>20</v>
      </c>
      <c r="H17" s="40">
        <v>1.83</v>
      </c>
      <c r="I17" s="41">
        <v>3.64</v>
      </c>
      <c r="J17" s="42">
        <v>4.26</v>
      </c>
      <c r="K17" s="43">
        <f t="shared" si="2"/>
        <v>51.751136386391394</v>
      </c>
      <c r="L17" s="44">
        <f t="shared" si="2"/>
        <v>26.017741644806662</v>
      </c>
      <c r="M17" s="45">
        <f t="shared" si="2"/>
        <v>22.23112196880194</v>
      </c>
      <c r="N17" s="46">
        <f t="shared" si="1"/>
        <v>0.94</v>
      </c>
      <c r="O17" s="47">
        <f t="shared" si="1"/>
        <v>1.04</v>
      </c>
      <c r="P17" s="48">
        <f t="shared" si="1"/>
        <v>1.1100000000000001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60:B261"/>
    <mergeCell ref="B253:B254"/>
    <mergeCell ref="B2:D4"/>
    <mergeCell ref="E2:G3"/>
    <mergeCell ref="H2:J3"/>
    <mergeCell ref="K2:M3"/>
  </mergeCells>
  <conditionalFormatting sqref="N5:P17">
    <cfRule type="cellIs" dxfId="113" priority="1" operator="equal">
      <formula>1</formula>
    </cfRule>
    <cfRule type="cellIs" dxfId="112" priority="2" operator="lessThan">
      <formula>1</formula>
    </cfRule>
    <cfRule type="cellIs" dxfId="111" priority="3" operator="greaterThan">
      <formula>1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214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166</v>
      </c>
      <c r="D5" s="6" t="s">
        <v>66</v>
      </c>
      <c r="E5" s="7">
        <v>46</v>
      </c>
      <c r="F5" s="8">
        <v>26</v>
      </c>
      <c r="G5" s="9">
        <v>28</v>
      </c>
      <c r="H5" s="10">
        <v>3.34</v>
      </c>
      <c r="I5" s="11">
        <v>3.4</v>
      </c>
      <c r="J5" s="12">
        <v>2.2200000000000002</v>
      </c>
      <c r="K5" s="13">
        <f>((1/H5)/(1/$H5+1/$I5+1/$J5))*100</f>
        <v>28.679119108773961</v>
      </c>
      <c r="L5" s="14">
        <f t="shared" ref="L5:M15" si="0">((1/I5)/(1/$H5+1/$I5+1/$J5))*100</f>
        <v>28.173017006854415</v>
      </c>
      <c r="M5" s="15">
        <f t="shared" si="0"/>
        <v>43.147863884371624</v>
      </c>
      <c r="N5" s="16">
        <f t="shared" ref="N5:P17" si="1">ROUND(K5/E5,2)</f>
        <v>0.62</v>
      </c>
      <c r="O5" s="17">
        <f t="shared" si="1"/>
        <v>1.08</v>
      </c>
      <c r="P5" s="18">
        <f t="shared" si="1"/>
        <v>1.54</v>
      </c>
      <c r="Q5" s="74"/>
    </row>
    <row r="6" spans="1:17">
      <c r="A6" s="74"/>
      <c r="B6" s="19">
        <v>2</v>
      </c>
      <c r="C6" s="20" t="s">
        <v>147</v>
      </c>
      <c r="D6" s="21" t="s">
        <v>70</v>
      </c>
      <c r="E6" s="22">
        <v>40</v>
      </c>
      <c r="F6" s="23">
        <v>28</v>
      </c>
      <c r="G6" s="24">
        <v>32</v>
      </c>
      <c r="H6" s="25">
        <v>2.86</v>
      </c>
      <c r="I6" s="26">
        <v>3.36</v>
      </c>
      <c r="J6" s="27">
        <v>2.5499999999999998</v>
      </c>
      <c r="K6" s="28">
        <f t="shared" ref="K6:M17" si="2">((1/H6)/(1/$H6+1/$I6+1/$J6))*100</f>
        <v>33.638783538668108</v>
      </c>
      <c r="L6" s="29">
        <f t="shared" si="0"/>
        <v>28.633012178747258</v>
      </c>
      <c r="M6" s="30">
        <f t="shared" si="0"/>
        <v>37.728204282584628</v>
      </c>
      <c r="N6" s="31">
        <f t="shared" si="1"/>
        <v>0.84</v>
      </c>
      <c r="O6" s="32">
        <f t="shared" si="1"/>
        <v>1.02</v>
      </c>
      <c r="P6" s="33">
        <f t="shared" si="1"/>
        <v>1.18</v>
      </c>
      <c r="Q6" s="74"/>
    </row>
    <row r="7" spans="1:17">
      <c r="A7" s="74"/>
      <c r="B7" s="19">
        <v>3</v>
      </c>
      <c r="C7" s="20" t="s">
        <v>125</v>
      </c>
      <c r="D7" s="21" t="s">
        <v>54</v>
      </c>
      <c r="E7" s="22">
        <v>39</v>
      </c>
      <c r="F7" s="23">
        <v>26</v>
      </c>
      <c r="G7" s="24">
        <v>35</v>
      </c>
      <c r="H7" s="25">
        <v>2.98</v>
      </c>
      <c r="I7" s="26">
        <v>3.18</v>
      </c>
      <c r="J7" s="27">
        <v>2.4900000000000002</v>
      </c>
      <c r="K7" s="28">
        <f t="shared" si="2"/>
        <v>31.909183229363126</v>
      </c>
      <c r="L7" s="29">
        <f t="shared" si="0"/>
        <v>29.902316359591858</v>
      </c>
      <c r="M7" s="30">
        <f t="shared" si="0"/>
        <v>38.18850041104502</v>
      </c>
      <c r="N7" s="31">
        <f t="shared" si="1"/>
        <v>0.82</v>
      </c>
      <c r="O7" s="32">
        <f t="shared" si="1"/>
        <v>1.1499999999999999</v>
      </c>
      <c r="P7" s="33">
        <f t="shared" si="1"/>
        <v>1.0900000000000001</v>
      </c>
      <c r="Q7" s="74"/>
    </row>
    <row r="8" spans="1:17">
      <c r="A8" s="74"/>
      <c r="B8" s="19">
        <v>4</v>
      </c>
      <c r="C8" s="20" t="s">
        <v>149</v>
      </c>
      <c r="D8" s="21" t="s">
        <v>76</v>
      </c>
      <c r="E8" s="22">
        <v>30</v>
      </c>
      <c r="F8" s="23">
        <v>23</v>
      </c>
      <c r="G8" s="24">
        <v>47</v>
      </c>
      <c r="H8" s="25">
        <v>3.88</v>
      </c>
      <c r="I8" s="26">
        <v>3.47</v>
      </c>
      <c r="J8" s="27">
        <v>1.98</v>
      </c>
      <c r="K8" s="28">
        <f t="shared" si="2"/>
        <v>24.523318318425506</v>
      </c>
      <c r="L8" s="29">
        <f t="shared" si="0"/>
        <v>27.420886188902294</v>
      </c>
      <c r="M8" s="30">
        <f t="shared" si="0"/>
        <v>48.055795492672203</v>
      </c>
      <c r="N8" s="31">
        <f t="shared" si="1"/>
        <v>0.82</v>
      </c>
      <c r="O8" s="32">
        <f t="shared" si="1"/>
        <v>1.19</v>
      </c>
      <c r="P8" s="33">
        <f t="shared" si="1"/>
        <v>1.02</v>
      </c>
      <c r="Q8" s="74"/>
    </row>
    <row r="9" spans="1:17">
      <c r="A9" s="74"/>
      <c r="B9" s="19">
        <v>5</v>
      </c>
      <c r="C9" s="20" t="s">
        <v>150</v>
      </c>
      <c r="D9" s="21" t="s">
        <v>59</v>
      </c>
      <c r="E9" s="22">
        <v>64</v>
      </c>
      <c r="F9" s="23">
        <v>20</v>
      </c>
      <c r="G9" s="24">
        <v>16</v>
      </c>
      <c r="H9" s="25">
        <v>1.58</v>
      </c>
      <c r="I9" s="26">
        <v>4.3099999999999996</v>
      </c>
      <c r="J9" s="27">
        <v>5.43</v>
      </c>
      <c r="K9" s="28">
        <f t="shared" si="2"/>
        <v>60.329445124701934</v>
      </c>
      <c r="L9" s="29">
        <f t="shared" si="0"/>
        <v>22.116130695366373</v>
      </c>
      <c r="M9" s="30">
        <f t="shared" si="0"/>
        <v>17.554424179931686</v>
      </c>
      <c r="N9" s="31">
        <f t="shared" si="1"/>
        <v>0.94</v>
      </c>
      <c r="O9" s="32">
        <f t="shared" si="1"/>
        <v>1.1100000000000001</v>
      </c>
      <c r="P9" s="33">
        <f t="shared" si="1"/>
        <v>1.1000000000000001</v>
      </c>
      <c r="Q9" s="74"/>
    </row>
    <row r="10" spans="1:17">
      <c r="A10" s="74"/>
      <c r="B10" s="19">
        <v>6</v>
      </c>
      <c r="C10" s="20" t="s">
        <v>152</v>
      </c>
      <c r="D10" s="21" t="s">
        <v>46</v>
      </c>
      <c r="E10" s="22">
        <v>54</v>
      </c>
      <c r="F10" s="23">
        <v>23</v>
      </c>
      <c r="G10" s="24">
        <v>23</v>
      </c>
      <c r="H10" s="25">
        <v>2.2200000000000002</v>
      </c>
      <c r="I10" s="26">
        <v>3.49</v>
      </c>
      <c r="J10" s="27">
        <v>3.2</v>
      </c>
      <c r="K10" s="28">
        <f t="shared" si="2"/>
        <v>42.921160039662105</v>
      </c>
      <c r="L10" s="29">
        <f t="shared" si="0"/>
        <v>27.30228518282231</v>
      </c>
      <c r="M10" s="30">
        <f t="shared" si="0"/>
        <v>29.776554777515585</v>
      </c>
      <c r="N10" s="31">
        <f t="shared" si="1"/>
        <v>0.79</v>
      </c>
      <c r="O10" s="32">
        <f t="shared" si="1"/>
        <v>1.19</v>
      </c>
      <c r="P10" s="33">
        <f t="shared" si="1"/>
        <v>1.29</v>
      </c>
      <c r="Q10" s="74"/>
    </row>
    <row r="11" spans="1:17">
      <c r="A11" s="74"/>
      <c r="B11" s="19">
        <v>7</v>
      </c>
      <c r="C11" s="20" t="s">
        <v>154</v>
      </c>
      <c r="D11" s="21" t="s">
        <v>80</v>
      </c>
      <c r="E11" s="22">
        <v>46</v>
      </c>
      <c r="F11" s="23">
        <v>28</v>
      </c>
      <c r="G11" s="24">
        <v>26</v>
      </c>
      <c r="H11" s="25">
        <v>2.5299999999999998</v>
      </c>
      <c r="I11" s="26">
        <v>3.18</v>
      </c>
      <c r="J11" s="27">
        <v>2.92</v>
      </c>
      <c r="K11" s="28">
        <f t="shared" si="2"/>
        <v>37.565234277022164</v>
      </c>
      <c r="L11" s="29">
        <f t="shared" si="0"/>
        <v>29.886805887064799</v>
      </c>
      <c r="M11" s="30">
        <f t="shared" si="0"/>
        <v>32.547959835913034</v>
      </c>
      <c r="N11" s="31">
        <f t="shared" si="1"/>
        <v>0.82</v>
      </c>
      <c r="O11" s="32">
        <f t="shared" si="1"/>
        <v>1.07</v>
      </c>
      <c r="P11" s="33">
        <f t="shared" si="1"/>
        <v>1.25</v>
      </c>
      <c r="Q11" s="74"/>
    </row>
    <row r="12" spans="1:17">
      <c r="A12" s="74"/>
      <c r="B12" s="19">
        <v>8</v>
      </c>
      <c r="C12" s="20" t="s">
        <v>163</v>
      </c>
      <c r="D12" s="21" t="s">
        <v>128</v>
      </c>
      <c r="E12" s="22">
        <v>25</v>
      </c>
      <c r="F12" s="23">
        <v>24</v>
      </c>
      <c r="G12" s="24">
        <v>51</v>
      </c>
      <c r="H12" s="25">
        <v>4.87</v>
      </c>
      <c r="I12" s="26">
        <v>3.77</v>
      </c>
      <c r="J12" s="27">
        <v>1.73</v>
      </c>
      <c r="K12" s="28">
        <f t="shared" si="2"/>
        <v>19.58171080640464</v>
      </c>
      <c r="L12" s="29">
        <f t="shared" si="0"/>
        <v>25.295207328167269</v>
      </c>
      <c r="M12" s="30">
        <f t="shared" si="0"/>
        <v>55.123081865428091</v>
      </c>
      <c r="N12" s="31">
        <f t="shared" si="1"/>
        <v>0.78</v>
      </c>
      <c r="O12" s="32">
        <f t="shared" si="1"/>
        <v>1.05</v>
      </c>
      <c r="P12" s="33">
        <f t="shared" si="1"/>
        <v>1.08</v>
      </c>
      <c r="Q12" s="74"/>
    </row>
    <row r="13" spans="1:17">
      <c r="A13" s="74"/>
      <c r="B13" s="19">
        <v>9</v>
      </c>
      <c r="C13" s="20" t="s">
        <v>169</v>
      </c>
      <c r="D13" s="21" t="s">
        <v>58</v>
      </c>
      <c r="E13" s="22">
        <v>49</v>
      </c>
      <c r="F13" s="23">
        <v>24</v>
      </c>
      <c r="G13" s="24">
        <v>27</v>
      </c>
      <c r="H13" s="25">
        <v>2.58</v>
      </c>
      <c r="I13" s="26">
        <v>3.35</v>
      </c>
      <c r="J13" s="27">
        <v>2.73</v>
      </c>
      <c r="K13" s="28">
        <f t="shared" si="2"/>
        <v>36.829642516279456</v>
      </c>
      <c r="L13" s="29">
        <f t="shared" si="0"/>
        <v>28.364321699104778</v>
      </c>
      <c r="M13" s="30">
        <f t="shared" si="0"/>
        <v>34.806035784615752</v>
      </c>
      <c r="N13" s="31">
        <f t="shared" si="1"/>
        <v>0.75</v>
      </c>
      <c r="O13" s="32">
        <f t="shared" si="1"/>
        <v>1.18</v>
      </c>
      <c r="P13" s="33">
        <f t="shared" si="1"/>
        <v>1.29</v>
      </c>
      <c r="Q13" s="74"/>
    </row>
    <row r="14" spans="1:17">
      <c r="A14" s="74"/>
      <c r="B14" s="19">
        <v>10</v>
      </c>
      <c r="C14" s="20" t="s">
        <v>129</v>
      </c>
      <c r="D14" s="21" t="s">
        <v>78</v>
      </c>
      <c r="E14" s="22">
        <v>62</v>
      </c>
      <c r="F14" s="23">
        <v>21</v>
      </c>
      <c r="G14" s="24">
        <v>17</v>
      </c>
      <c r="H14" s="25">
        <v>1.75</v>
      </c>
      <c r="I14" s="26">
        <v>3.75</v>
      </c>
      <c r="J14" s="27">
        <v>4.7300000000000004</v>
      </c>
      <c r="K14" s="28">
        <f t="shared" si="2"/>
        <v>54.447087713912978</v>
      </c>
      <c r="L14" s="29">
        <f t="shared" si="0"/>
        <v>25.408640933159393</v>
      </c>
      <c r="M14" s="30">
        <f t="shared" si="0"/>
        <v>20.144271352927635</v>
      </c>
      <c r="N14" s="31">
        <f t="shared" si="1"/>
        <v>0.88</v>
      </c>
      <c r="O14" s="32">
        <f t="shared" si="1"/>
        <v>1.21</v>
      </c>
      <c r="P14" s="33">
        <f t="shared" si="1"/>
        <v>1.18</v>
      </c>
      <c r="Q14" s="74"/>
    </row>
    <row r="15" spans="1:17">
      <c r="A15" s="74"/>
      <c r="B15" s="19">
        <v>11</v>
      </c>
      <c r="C15" s="20" t="s">
        <v>205</v>
      </c>
      <c r="D15" s="21" t="s">
        <v>93</v>
      </c>
      <c r="E15" s="22">
        <v>49</v>
      </c>
      <c r="F15" s="23">
        <v>27</v>
      </c>
      <c r="G15" s="24">
        <v>24</v>
      </c>
      <c r="H15" s="25">
        <v>2.3199999999999998</v>
      </c>
      <c r="I15" s="26">
        <v>3.36</v>
      </c>
      <c r="J15" s="27">
        <v>3.12</v>
      </c>
      <c r="K15" s="28">
        <f t="shared" si="2"/>
        <v>41.083521444695265</v>
      </c>
      <c r="L15" s="29">
        <f t="shared" si="0"/>
        <v>28.367193378480067</v>
      </c>
      <c r="M15" s="30">
        <f t="shared" si="0"/>
        <v>30.549285176824682</v>
      </c>
      <c r="N15" s="31">
        <f t="shared" si="1"/>
        <v>0.84</v>
      </c>
      <c r="O15" s="32">
        <f t="shared" si="1"/>
        <v>1.05</v>
      </c>
      <c r="P15" s="33">
        <f t="shared" si="1"/>
        <v>1.27</v>
      </c>
      <c r="Q15" s="74"/>
    </row>
    <row r="16" spans="1:17">
      <c r="A16" s="74"/>
      <c r="B16" s="19">
        <v>12</v>
      </c>
      <c r="C16" s="20" t="s">
        <v>132</v>
      </c>
      <c r="D16" s="21" t="s">
        <v>44</v>
      </c>
      <c r="E16" s="22">
        <v>53</v>
      </c>
      <c r="F16" s="23">
        <v>24</v>
      </c>
      <c r="G16" s="24">
        <v>23</v>
      </c>
      <c r="H16" s="25">
        <v>1.91</v>
      </c>
      <c r="I16" s="26">
        <v>3.57</v>
      </c>
      <c r="J16" s="27">
        <v>4.0599999999999996</v>
      </c>
      <c r="K16" s="28">
        <f t="shared" si="2"/>
        <v>49.863937387116188</v>
      </c>
      <c r="L16" s="29">
        <f t="shared" si="2"/>
        <v>26.677904876580371</v>
      </c>
      <c r="M16" s="30">
        <f t="shared" si="2"/>
        <v>23.458157736303431</v>
      </c>
      <c r="N16" s="31">
        <f t="shared" si="1"/>
        <v>0.94</v>
      </c>
      <c r="O16" s="32">
        <f t="shared" si="1"/>
        <v>1.1100000000000001</v>
      </c>
      <c r="P16" s="33">
        <f t="shared" si="1"/>
        <v>1.02</v>
      </c>
      <c r="Q16" s="74"/>
    </row>
    <row r="17" spans="1:17" ht="18.600000000000001" thickBot="1">
      <c r="A17" s="74"/>
      <c r="B17" s="34">
        <v>13</v>
      </c>
      <c r="C17" s="35" t="s">
        <v>215</v>
      </c>
      <c r="D17" s="36" t="s">
        <v>216</v>
      </c>
      <c r="E17" s="37">
        <v>61</v>
      </c>
      <c r="F17" s="38">
        <v>23</v>
      </c>
      <c r="G17" s="39">
        <v>16</v>
      </c>
      <c r="H17" s="40">
        <v>1.38</v>
      </c>
      <c r="I17" s="41">
        <v>4.91</v>
      </c>
      <c r="J17" s="42">
        <v>7.84</v>
      </c>
      <c r="K17" s="43">
        <f t="shared" si="2"/>
        <v>68.630436410444759</v>
      </c>
      <c r="L17" s="44">
        <f t="shared" si="2"/>
        <v>19.28920616016573</v>
      </c>
      <c r="M17" s="45">
        <f t="shared" si="2"/>
        <v>12.08035742938951</v>
      </c>
      <c r="N17" s="46">
        <f t="shared" si="1"/>
        <v>1.1299999999999999</v>
      </c>
      <c r="O17" s="47">
        <f t="shared" si="1"/>
        <v>0.84</v>
      </c>
      <c r="P17" s="48">
        <f t="shared" si="1"/>
        <v>0.76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10" priority="1" operator="equal">
      <formula>1</formula>
    </cfRule>
    <cfRule type="cellIs" dxfId="109" priority="2" operator="lessThan">
      <formula>1</formula>
    </cfRule>
    <cfRule type="cellIs" dxfId="108" priority="3" operator="greaterThan">
      <formula>1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217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145</v>
      </c>
      <c r="D5" s="6" t="s">
        <v>40</v>
      </c>
      <c r="E5" s="7">
        <v>25</v>
      </c>
      <c r="F5" s="8">
        <v>20</v>
      </c>
      <c r="G5" s="9">
        <v>55</v>
      </c>
      <c r="H5" s="10">
        <v>7.19</v>
      </c>
      <c r="I5" s="11">
        <v>4.1500000000000004</v>
      </c>
      <c r="J5" s="12">
        <v>1.52</v>
      </c>
      <c r="K5" s="13">
        <f>((1/H5)/(1/$H5+1/$I5+1/$J5))*100</f>
        <v>13.399808392086721</v>
      </c>
      <c r="L5" s="14">
        <f t="shared" ref="L5:M15" si="0">((1/I5)/(1/$H5+1/$I5+1/$J5))*100</f>
        <v>23.215571647976752</v>
      </c>
      <c r="M5" s="15">
        <f t="shared" si="0"/>
        <v>63.384619959936536</v>
      </c>
      <c r="N5" s="16">
        <f t="shared" ref="N5:P17" si="1">ROUND(K5/E5,2)</f>
        <v>0.54</v>
      </c>
      <c r="O5" s="17">
        <f t="shared" si="1"/>
        <v>1.1599999999999999</v>
      </c>
      <c r="P5" s="18">
        <f t="shared" si="1"/>
        <v>1.1499999999999999</v>
      </c>
      <c r="Q5" s="74"/>
    </row>
    <row r="6" spans="1:17">
      <c r="A6" s="74"/>
      <c r="B6" s="19">
        <v>2</v>
      </c>
      <c r="C6" s="20" t="s">
        <v>209</v>
      </c>
      <c r="D6" s="21" t="s">
        <v>74</v>
      </c>
      <c r="E6" s="22">
        <v>63</v>
      </c>
      <c r="F6" s="23">
        <v>23</v>
      </c>
      <c r="G6" s="24">
        <v>14</v>
      </c>
      <c r="H6" s="25">
        <v>2.23</v>
      </c>
      <c r="I6" s="26">
        <v>3.18</v>
      </c>
      <c r="J6" s="27">
        <v>3.6</v>
      </c>
      <c r="K6" s="28">
        <f t="shared" ref="K6:M17" si="2">((1/H6)/(1/$H6+1/$I6+1/$J6))*100</f>
        <v>43.090404028997945</v>
      </c>
      <c r="L6" s="29">
        <f t="shared" si="0"/>
        <v>30.217484586372773</v>
      </c>
      <c r="M6" s="30">
        <f t="shared" si="0"/>
        <v>26.692111384629285</v>
      </c>
      <c r="N6" s="31">
        <f t="shared" si="1"/>
        <v>0.68</v>
      </c>
      <c r="O6" s="32">
        <f t="shared" si="1"/>
        <v>1.31</v>
      </c>
      <c r="P6" s="33">
        <f t="shared" si="1"/>
        <v>1.91</v>
      </c>
      <c r="Q6" s="74"/>
    </row>
    <row r="7" spans="1:17">
      <c r="A7" s="74"/>
      <c r="B7" s="19">
        <v>3</v>
      </c>
      <c r="C7" s="20" t="s">
        <v>210</v>
      </c>
      <c r="D7" s="21" t="s">
        <v>69</v>
      </c>
      <c r="E7" s="22">
        <v>48</v>
      </c>
      <c r="F7" s="23">
        <v>26</v>
      </c>
      <c r="G7" s="24">
        <v>26</v>
      </c>
      <c r="H7" s="25">
        <v>2.08</v>
      </c>
      <c r="I7" s="26">
        <v>3.54</v>
      </c>
      <c r="J7" s="27">
        <v>3.61</v>
      </c>
      <c r="K7" s="28">
        <f t="shared" si="2"/>
        <v>46.216104790354194</v>
      </c>
      <c r="L7" s="29">
        <f t="shared" si="0"/>
        <v>27.155225413541451</v>
      </c>
      <c r="M7" s="30">
        <f t="shared" si="0"/>
        <v>26.628669796104358</v>
      </c>
      <c r="N7" s="31">
        <f t="shared" si="1"/>
        <v>0.96</v>
      </c>
      <c r="O7" s="32">
        <f t="shared" si="1"/>
        <v>1.04</v>
      </c>
      <c r="P7" s="33">
        <f t="shared" si="1"/>
        <v>1.02</v>
      </c>
      <c r="Q7" s="74"/>
    </row>
    <row r="8" spans="1:17">
      <c r="A8" s="74"/>
      <c r="B8" s="19">
        <v>4</v>
      </c>
      <c r="C8" s="20" t="s">
        <v>122</v>
      </c>
      <c r="D8" s="21" t="s">
        <v>67</v>
      </c>
      <c r="E8" s="22">
        <v>38</v>
      </c>
      <c r="F8" s="23">
        <v>28</v>
      </c>
      <c r="G8" s="24">
        <v>34</v>
      </c>
      <c r="H8" s="25">
        <v>2.64</v>
      </c>
      <c r="I8" s="26">
        <v>3.03</v>
      </c>
      <c r="J8" s="27">
        <v>3.03</v>
      </c>
      <c r="K8" s="28">
        <f t="shared" si="2"/>
        <v>36.462093862815884</v>
      </c>
      <c r="L8" s="29">
        <f t="shared" si="0"/>
        <v>31.768953068592054</v>
      </c>
      <c r="M8" s="30">
        <f t="shared" si="0"/>
        <v>31.768953068592054</v>
      </c>
      <c r="N8" s="31">
        <f t="shared" si="1"/>
        <v>0.96</v>
      </c>
      <c r="O8" s="32">
        <f t="shared" si="1"/>
        <v>1.1299999999999999</v>
      </c>
      <c r="P8" s="33">
        <f t="shared" si="1"/>
        <v>0.93</v>
      </c>
      <c r="Q8" s="74"/>
    </row>
    <row r="9" spans="1:17">
      <c r="A9" s="74"/>
      <c r="B9" s="19">
        <v>5</v>
      </c>
      <c r="C9" s="20" t="s">
        <v>160</v>
      </c>
      <c r="D9" s="21" t="s">
        <v>73</v>
      </c>
      <c r="E9" s="22">
        <v>64</v>
      </c>
      <c r="F9" s="23">
        <v>20</v>
      </c>
      <c r="G9" s="24">
        <v>16</v>
      </c>
      <c r="H9" s="25">
        <v>1.81</v>
      </c>
      <c r="I9" s="26">
        <v>3.57</v>
      </c>
      <c r="J9" s="27">
        <v>4.87</v>
      </c>
      <c r="K9" s="28">
        <f t="shared" si="2"/>
        <v>53.229258196758956</v>
      </c>
      <c r="L9" s="29">
        <f t="shared" si="0"/>
        <v>26.987383007320364</v>
      </c>
      <c r="M9" s="30">
        <f t="shared" si="0"/>
        <v>19.783358795920677</v>
      </c>
      <c r="N9" s="31">
        <f t="shared" si="1"/>
        <v>0.83</v>
      </c>
      <c r="O9" s="32">
        <f t="shared" si="1"/>
        <v>1.35</v>
      </c>
      <c r="P9" s="33">
        <f t="shared" si="1"/>
        <v>1.24</v>
      </c>
      <c r="Q9" s="74"/>
    </row>
    <row r="10" spans="1:17">
      <c r="A10" s="74"/>
      <c r="B10" s="19">
        <v>6</v>
      </c>
      <c r="C10" s="20" t="s">
        <v>144</v>
      </c>
      <c r="D10" s="21" t="s">
        <v>89</v>
      </c>
      <c r="E10" s="22">
        <v>55</v>
      </c>
      <c r="F10" s="23">
        <v>24</v>
      </c>
      <c r="G10" s="24">
        <v>21</v>
      </c>
      <c r="H10" s="25">
        <v>1.72</v>
      </c>
      <c r="I10" s="26">
        <v>3.93</v>
      </c>
      <c r="J10" s="27">
        <v>4.8899999999999997</v>
      </c>
      <c r="K10" s="28">
        <f t="shared" si="2"/>
        <v>55.884739197571257</v>
      </c>
      <c r="L10" s="29">
        <f t="shared" si="0"/>
        <v>24.458460921074444</v>
      </c>
      <c r="M10" s="30">
        <f t="shared" si="0"/>
        <v>19.656799881354306</v>
      </c>
      <c r="N10" s="31">
        <f t="shared" si="1"/>
        <v>1.02</v>
      </c>
      <c r="O10" s="32">
        <f t="shared" si="1"/>
        <v>1.02</v>
      </c>
      <c r="P10" s="33">
        <f t="shared" si="1"/>
        <v>0.94</v>
      </c>
      <c r="Q10" s="74"/>
    </row>
    <row r="11" spans="1:17">
      <c r="A11" s="74"/>
      <c r="B11" s="19">
        <v>7</v>
      </c>
      <c r="C11" s="20" t="s">
        <v>148</v>
      </c>
      <c r="D11" s="21" t="s">
        <v>77</v>
      </c>
      <c r="E11" s="22">
        <v>58</v>
      </c>
      <c r="F11" s="23">
        <v>24</v>
      </c>
      <c r="G11" s="24">
        <v>18</v>
      </c>
      <c r="H11" s="25">
        <v>1.95</v>
      </c>
      <c r="I11" s="26">
        <v>3.48</v>
      </c>
      <c r="J11" s="27">
        <v>3.97</v>
      </c>
      <c r="K11" s="28">
        <f t="shared" si="2"/>
        <v>48.744138785101136</v>
      </c>
      <c r="L11" s="29">
        <f t="shared" si="0"/>
        <v>27.313526043375635</v>
      </c>
      <c r="M11" s="30">
        <f t="shared" si="0"/>
        <v>23.942335171523226</v>
      </c>
      <c r="N11" s="31">
        <f t="shared" si="1"/>
        <v>0.84</v>
      </c>
      <c r="O11" s="32">
        <f t="shared" si="1"/>
        <v>1.1399999999999999</v>
      </c>
      <c r="P11" s="33">
        <f t="shared" si="1"/>
        <v>1.33</v>
      </c>
      <c r="Q11" s="74"/>
    </row>
    <row r="12" spans="1:17">
      <c r="A12" s="74"/>
      <c r="B12" s="19">
        <v>8</v>
      </c>
      <c r="C12" s="20" t="s">
        <v>204</v>
      </c>
      <c r="D12" s="21" t="s">
        <v>92</v>
      </c>
      <c r="E12" s="22">
        <v>52</v>
      </c>
      <c r="F12" s="23">
        <v>27</v>
      </c>
      <c r="G12" s="24">
        <v>21</v>
      </c>
      <c r="H12" s="25">
        <v>2</v>
      </c>
      <c r="I12" s="26">
        <v>3.38</v>
      </c>
      <c r="J12" s="27">
        <v>3.94</v>
      </c>
      <c r="K12" s="28">
        <f t="shared" si="2"/>
        <v>47.634240911106986</v>
      </c>
      <c r="L12" s="29">
        <f t="shared" si="0"/>
        <v>28.185941367518929</v>
      </c>
      <c r="M12" s="30">
        <f t="shared" si="0"/>
        <v>24.179817721374103</v>
      </c>
      <c r="N12" s="31">
        <f t="shared" si="1"/>
        <v>0.92</v>
      </c>
      <c r="O12" s="32">
        <f t="shared" si="1"/>
        <v>1.04</v>
      </c>
      <c r="P12" s="33">
        <f t="shared" si="1"/>
        <v>1.1499999999999999</v>
      </c>
      <c r="Q12" s="74"/>
    </row>
    <row r="13" spans="1:17">
      <c r="A13" s="74"/>
      <c r="B13" s="19">
        <v>9</v>
      </c>
      <c r="C13" s="20" t="s">
        <v>211</v>
      </c>
      <c r="D13" s="21" t="s">
        <v>94</v>
      </c>
      <c r="E13" s="22">
        <v>31</v>
      </c>
      <c r="F13" s="23">
        <v>25</v>
      </c>
      <c r="G13" s="24">
        <v>44</v>
      </c>
      <c r="H13" s="25">
        <v>3.64</v>
      </c>
      <c r="I13" s="26">
        <v>3.64</v>
      </c>
      <c r="J13" s="27">
        <v>1.99</v>
      </c>
      <c r="K13" s="28">
        <f t="shared" si="2"/>
        <v>26.115485564304464</v>
      </c>
      <c r="L13" s="29">
        <f t="shared" si="0"/>
        <v>26.115485564304464</v>
      </c>
      <c r="M13" s="30">
        <f t="shared" si="0"/>
        <v>47.769028871391086</v>
      </c>
      <c r="N13" s="31">
        <f t="shared" si="1"/>
        <v>0.84</v>
      </c>
      <c r="O13" s="32">
        <f t="shared" si="1"/>
        <v>1.04</v>
      </c>
      <c r="P13" s="33">
        <f t="shared" si="1"/>
        <v>1.0900000000000001</v>
      </c>
      <c r="Q13" s="74"/>
    </row>
    <row r="14" spans="1:17">
      <c r="A14" s="74"/>
      <c r="B14" s="19">
        <v>10</v>
      </c>
      <c r="C14" s="20" t="s">
        <v>131</v>
      </c>
      <c r="D14" s="21" t="s">
        <v>90</v>
      </c>
      <c r="E14" s="22">
        <v>51</v>
      </c>
      <c r="F14" s="23">
        <v>26</v>
      </c>
      <c r="G14" s="24">
        <v>23</v>
      </c>
      <c r="H14" s="25">
        <v>2.4</v>
      </c>
      <c r="I14" s="26">
        <v>3.27</v>
      </c>
      <c r="J14" s="27">
        <v>3.03</v>
      </c>
      <c r="K14" s="28">
        <f t="shared" si="2"/>
        <v>39.587903196806792</v>
      </c>
      <c r="L14" s="29">
        <f t="shared" si="0"/>
        <v>29.055341795821498</v>
      </c>
      <c r="M14" s="30">
        <f t="shared" si="0"/>
        <v>31.356755007371717</v>
      </c>
      <c r="N14" s="31">
        <f t="shared" si="1"/>
        <v>0.78</v>
      </c>
      <c r="O14" s="32">
        <f t="shared" si="1"/>
        <v>1.1200000000000001</v>
      </c>
      <c r="P14" s="33">
        <f t="shared" si="1"/>
        <v>1.36</v>
      </c>
      <c r="Q14" s="74"/>
    </row>
    <row r="15" spans="1:17">
      <c r="A15" s="74"/>
      <c r="B15" s="19">
        <v>11</v>
      </c>
      <c r="C15" s="20" t="s">
        <v>162</v>
      </c>
      <c r="D15" s="21" t="s">
        <v>112</v>
      </c>
      <c r="E15" s="22">
        <v>28</v>
      </c>
      <c r="F15" s="23">
        <v>23</v>
      </c>
      <c r="G15" s="24">
        <v>49</v>
      </c>
      <c r="H15" s="25">
        <v>3.14</v>
      </c>
      <c r="I15" s="26">
        <v>3.58</v>
      </c>
      <c r="J15" s="27">
        <v>2.2000000000000002</v>
      </c>
      <c r="K15" s="28">
        <f t="shared" si="2"/>
        <v>30.262975884911548</v>
      </c>
      <c r="L15" s="29">
        <f t="shared" si="0"/>
        <v>26.543503988441969</v>
      </c>
      <c r="M15" s="30">
        <f t="shared" si="0"/>
        <v>43.193520126646476</v>
      </c>
      <c r="N15" s="31">
        <f t="shared" si="1"/>
        <v>1.08</v>
      </c>
      <c r="O15" s="32">
        <f t="shared" si="1"/>
        <v>1.1499999999999999</v>
      </c>
      <c r="P15" s="33">
        <f t="shared" si="1"/>
        <v>0.88</v>
      </c>
      <c r="Q15" s="74"/>
    </row>
    <row r="16" spans="1:17">
      <c r="A16" s="74"/>
      <c r="B16" s="19">
        <v>12</v>
      </c>
      <c r="C16" s="20" t="s">
        <v>171</v>
      </c>
      <c r="D16" s="21" t="s">
        <v>82</v>
      </c>
      <c r="E16" s="22">
        <v>47</v>
      </c>
      <c r="F16" s="23">
        <v>26</v>
      </c>
      <c r="G16" s="24">
        <v>27</v>
      </c>
      <c r="H16" s="25">
        <v>2.19</v>
      </c>
      <c r="I16" s="26">
        <v>3.47</v>
      </c>
      <c r="J16" s="27">
        <v>3.26</v>
      </c>
      <c r="K16" s="28">
        <f t="shared" si="2"/>
        <v>43.423451780936553</v>
      </c>
      <c r="L16" s="29">
        <f t="shared" si="2"/>
        <v>27.405579077882148</v>
      </c>
      <c r="M16" s="30">
        <f t="shared" si="2"/>
        <v>29.170969141181306</v>
      </c>
      <c r="N16" s="31">
        <f t="shared" si="1"/>
        <v>0.92</v>
      </c>
      <c r="O16" s="32">
        <f t="shared" si="1"/>
        <v>1.05</v>
      </c>
      <c r="P16" s="33">
        <f t="shared" si="1"/>
        <v>1.08</v>
      </c>
      <c r="Q16" s="74"/>
    </row>
    <row r="17" spans="1:17" ht="18.600000000000001" thickBot="1">
      <c r="A17" s="74"/>
      <c r="B17" s="34">
        <v>13</v>
      </c>
      <c r="C17" s="35" t="s">
        <v>218</v>
      </c>
      <c r="D17" s="36" t="s">
        <v>219</v>
      </c>
      <c r="E17" s="37">
        <v>38</v>
      </c>
      <c r="F17" s="38">
        <v>31</v>
      </c>
      <c r="G17" s="39">
        <v>31</v>
      </c>
      <c r="H17" s="40">
        <v>2.9</v>
      </c>
      <c r="I17" s="41">
        <v>3.29</v>
      </c>
      <c r="J17" s="42">
        <v>2.4500000000000002</v>
      </c>
      <c r="K17" s="43">
        <f t="shared" si="2"/>
        <v>32.625017707890642</v>
      </c>
      <c r="L17" s="44">
        <f t="shared" si="2"/>
        <v>28.757614392973508</v>
      </c>
      <c r="M17" s="45">
        <f t="shared" si="2"/>
        <v>38.61736789913585</v>
      </c>
      <c r="N17" s="46">
        <f t="shared" si="1"/>
        <v>0.86</v>
      </c>
      <c r="O17" s="47">
        <f t="shared" si="1"/>
        <v>0.93</v>
      </c>
      <c r="P17" s="48">
        <f t="shared" si="1"/>
        <v>1.25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07" priority="1" operator="equal">
      <formula>1</formula>
    </cfRule>
    <cfRule type="cellIs" dxfId="106" priority="2" operator="lessThan">
      <formula>1</formula>
    </cfRule>
    <cfRule type="cellIs" dxfId="105" priority="3" operator="greaterThan">
      <formula>1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220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159</v>
      </c>
      <c r="D5" s="6" t="s">
        <v>52</v>
      </c>
      <c r="E5" s="7">
        <v>51</v>
      </c>
      <c r="F5" s="8">
        <v>24</v>
      </c>
      <c r="G5" s="9">
        <v>25</v>
      </c>
      <c r="H5" s="10">
        <v>2.96</v>
      </c>
      <c r="I5" s="11">
        <v>3.28</v>
      </c>
      <c r="J5" s="12">
        <v>2.52</v>
      </c>
      <c r="K5" s="13">
        <f>((1/H5)/(1/$H5+1/$I5+1/$J5))*100</f>
        <v>32.498741821841975</v>
      </c>
      <c r="L5" s="14">
        <f t="shared" ref="L5:M15" si="0">((1/I5)/(1/$H5+1/$I5+1/$J5))*100</f>
        <v>29.328132863613494</v>
      </c>
      <c r="M5" s="15">
        <f t="shared" si="0"/>
        <v>38.173125314544542</v>
      </c>
      <c r="N5" s="16">
        <f t="shared" ref="N5:P17" si="1">ROUND(K5/E5,2)</f>
        <v>0.64</v>
      </c>
      <c r="O5" s="17">
        <f t="shared" si="1"/>
        <v>1.22</v>
      </c>
      <c r="P5" s="18">
        <f t="shared" si="1"/>
        <v>1.53</v>
      </c>
      <c r="Q5" s="74"/>
    </row>
    <row r="6" spans="1:17">
      <c r="A6" s="74"/>
      <c r="B6" s="19">
        <v>2</v>
      </c>
      <c r="C6" s="20" t="s">
        <v>167</v>
      </c>
      <c r="D6" s="21" t="s">
        <v>64</v>
      </c>
      <c r="E6" s="22">
        <v>45</v>
      </c>
      <c r="F6" s="23">
        <v>28</v>
      </c>
      <c r="G6" s="24">
        <v>27</v>
      </c>
      <c r="H6" s="25">
        <v>2.13</v>
      </c>
      <c r="I6" s="26">
        <v>3.48</v>
      </c>
      <c r="J6" s="27">
        <v>3.56</v>
      </c>
      <c r="K6" s="28">
        <f t="shared" ref="K6:M17" si="2">((1/H6)/(1/$H6+1/$I6+1/$J6))*100</f>
        <v>45.241016652059599</v>
      </c>
      <c r="L6" s="29">
        <f t="shared" si="0"/>
        <v>27.690622261174408</v>
      </c>
      <c r="M6" s="30">
        <f t="shared" si="0"/>
        <v>27.068361086766004</v>
      </c>
      <c r="N6" s="31">
        <f t="shared" si="1"/>
        <v>1.01</v>
      </c>
      <c r="O6" s="32">
        <f t="shared" si="1"/>
        <v>0.99</v>
      </c>
      <c r="P6" s="33">
        <f t="shared" si="1"/>
        <v>1</v>
      </c>
      <c r="Q6" s="74"/>
    </row>
    <row r="7" spans="1:17">
      <c r="A7" s="74"/>
      <c r="B7" s="19">
        <v>3</v>
      </c>
      <c r="C7" s="20" t="s">
        <v>143</v>
      </c>
      <c r="D7" s="21" t="s">
        <v>71</v>
      </c>
      <c r="E7" s="22">
        <v>47</v>
      </c>
      <c r="F7" s="23">
        <v>26</v>
      </c>
      <c r="G7" s="24">
        <v>27</v>
      </c>
      <c r="H7" s="25">
        <v>2.23</v>
      </c>
      <c r="I7" s="26">
        <v>3.44</v>
      </c>
      <c r="J7" s="27">
        <v>3.32</v>
      </c>
      <c r="K7" s="28">
        <f t="shared" si="2"/>
        <v>43.104515466719</v>
      </c>
      <c r="L7" s="29">
        <f t="shared" si="0"/>
        <v>27.942752758948657</v>
      </c>
      <c r="M7" s="30">
        <f t="shared" si="0"/>
        <v>28.952731774332346</v>
      </c>
      <c r="N7" s="31">
        <f t="shared" si="1"/>
        <v>0.92</v>
      </c>
      <c r="O7" s="32">
        <f t="shared" si="1"/>
        <v>1.07</v>
      </c>
      <c r="P7" s="33">
        <f t="shared" si="1"/>
        <v>1.07</v>
      </c>
      <c r="Q7" s="74"/>
    </row>
    <row r="8" spans="1:17">
      <c r="A8" s="74"/>
      <c r="B8" s="19">
        <v>4</v>
      </c>
      <c r="C8" s="20" t="s">
        <v>147</v>
      </c>
      <c r="D8" s="21" t="s">
        <v>72</v>
      </c>
      <c r="E8" s="22">
        <v>48</v>
      </c>
      <c r="F8" s="23">
        <v>26</v>
      </c>
      <c r="G8" s="24">
        <v>26</v>
      </c>
      <c r="H8" s="25">
        <v>2.4500000000000002</v>
      </c>
      <c r="I8" s="26">
        <v>3.29</v>
      </c>
      <c r="J8" s="27">
        <v>3.07</v>
      </c>
      <c r="K8" s="28">
        <f t="shared" si="2"/>
        <v>39.327863937419927</v>
      </c>
      <c r="L8" s="29">
        <f t="shared" si="0"/>
        <v>29.286707187440374</v>
      </c>
      <c r="M8" s="30">
        <f t="shared" si="0"/>
        <v>31.385428875139688</v>
      </c>
      <c r="N8" s="31">
        <f t="shared" si="1"/>
        <v>0.82</v>
      </c>
      <c r="O8" s="32">
        <f t="shared" si="1"/>
        <v>1.1299999999999999</v>
      </c>
      <c r="P8" s="33">
        <f t="shared" si="1"/>
        <v>1.21</v>
      </c>
      <c r="Q8" s="74"/>
    </row>
    <row r="9" spans="1:17">
      <c r="A9" s="74"/>
      <c r="B9" s="19">
        <v>5</v>
      </c>
      <c r="C9" s="20" t="s">
        <v>124</v>
      </c>
      <c r="D9" s="21" t="s">
        <v>66</v>
      </c>
      <c r="E9" s="22">
        <v>25</v>
      </c>
      <c r="F9" s="23">
        <v>21</v>
      </c>
      <c r="G9" s="24">
        <v>54</v>
      </c>
      <c r="H9" s="25">
        <v>7.9</v>
      </c>
      <c r="I9" s="26">
        <v>4.8600000000000003</v>
      </c>
      <c r="J9" s="27">
        <v>1.41</v>
      </c>
      <c r="K9" s="28">
        <f t="shared" si="2"/>
        <v>12.153102919894438</v>
      </c>
      <c r="L9" s="29">
        <f t="shared" si="0"/>
        <v>19.755043840980672</v>
      </c>
      <c r="M9" s="30">
        <f t="shared" si="0"/>
        <v>68.091853239124873</v>
      </c>
      <c r="N9" s="31">
        <f t="shared" si="1"/>
        <v>0.49</v>
      </c>
      <c r="O9" s="32">
        <f t="shared" si="1"/>
        <v>0.94</v>
      </c>
      <c r="P9" s="33">
        <f t="shared" si="1"/>
        <v>1.26</v>
      </c>
      <c r="Q9" s="74"/>
    </row>
    <row r="10" spans="1:17">
      <c r="A10" s="74"/>
      <c r="B10" s="19">
        <v>6</v>
      </c>
      <c r="C10" s="20" t="s">
        <v>221</v>
      </c>
      <c r="D10" s="21" t="s">
        <v>222</v>
      </c>
      <c r="E10" s="22">
        <v>71</v>
      </c>
      <c r="F10" s="23">
        <v>14</v>
      </c>
      <c r="G10" s="24">
        <v>15</v>
      </c>
      <c r="H10" s="25">
        <v>1.35</v>
      </c>
      <c r="I10" s="26">
        <v>4.8600000000000003</v>
      </c>
      <c r="J10" s="27">
        <v>8.66</v>
      </c>
      <c r="K10" s="28">
        <f t="shared" si="2"/>
        <v>69.751208161804186</v>
      </c>
      <c r="L10" s="29">
        <f t="shared" si="0"/>
        <v>19.375335600501163</v>
      </c>
      <c r="M10" s="30">
        <f t="shared" si="0"/>
        <v>10.873456237694649</v>
      </c>
      <c r="N10" s="31">
        <f t="shared" si="1"/>
        <v>0.98</v>
      </c>
      <c r="O10" s="32">
        <f t="shared" si="1"/>
        <v>1.38</v>
      </c>
      <c r="P10" s="33">
        <f t="shared" si="1"/>
        <v>0.72</v>
      </c>
      <c r="Q10" s="74"/>
    </row>
    <row r="11" spans="1:17">
      <c r="A11" s="74"/>
      <c r="B11" s="19">
        <v>7</v>
      </c>
      <c r="C11" s="20" t="s">
        <v>223</v>
      </c>
      <c r="D11" s="21" t="s">
        <v>50</v>
      </c>
      <c r="E11" s="22">
        <v>26</v>
      </c>
      <c r="F11" s="23">
        <v>25</v>
      </c>
      <c r="G11" s="24">
        <v>49</v>
      </c>
      <c r="H11" s="25">
        <v>5.08</v>
      </c>
      <c r="I11" s="26">
        <v>3.79</v>
      </c>
      <c r="J11" s="27">
        <v>1.66</v>
      </c>
      <c r="K11" s="28">
        <f t="shared" si="2"/>
        <v>18.516425624091308</v>
      </c>
      <c r="L11" s="29">
        <f t="shared" si="0"/>
        <v>24.818850176882282</v>
      </c>
      <c r="M11" s="30">
        <f t="shared" si="0"/>
        <v>56.664724199026416</v>
      </c>
      <c r="N11" s="31">
        <f t="shared" si="1"/>
        <v>0.71</v>
      </c>
      <c r="O11" s="32">
        <f t="shared" si="1"/>
        <v>0.99</v>
      </c>
      <c r="P11" s="33">
        <f t="shared" si="1"/>
        <v>1.1599999999999999</v>
      </c>
      <c r="Q11" s="74"/>
    </row>
    <row r="12" spans="1:17">
      <c r="A12" s="74"/>
      <c r="B12" s="19">
        <v>8</v>
      </c>
      <c r="C12" s="20" t="s">
        <v>175</v>
      </c>
      <c r="D12" s="21" t="s">
        <v>180</v>
      </c>
      <c r="E12" s="22">
        <v>45</v>
      </c>
      <c r="F12" s="23">
        <v>29</v>
      </c>
      <c r="G12" s="24">
        <v>26</v>
      </c>
      <c r="H12" s="25">
        <v>2.27</v>
      </c>
      <c r="I12" s="26">
        <v>3.35</v>
      </c>
      <c r="J12" s="27">
        <v>3.09</v>
      </c>
      <c r="K12" s="28">
        <f t="shared" si="2"/>
        <v>41.455248835616707</v>
      </c>
      <c r="L12" s="29">
        <f t="shared" si="0"/>
        <v>28.090571599059682</v>
      </c>
      <c r="M12" s="30">
        <f t="shared" si="0"/>
        <v>30.454179565323606</v>
      </c>
      <c r="N12" s="31">
        <f t="shared" si="1"/>
        <v>0.92</v>
      </c>
      <c r="O12" s="32">
        <f t="shared" si="1"/>
        <v>0.97</v>
      </c>
      <c r="P12" s="33">
        <f t="shared" si="1"/>
        <v>1.17</v>
      </c>
      <c r="Q12" s="74"/>
    </row>
    <row r="13" spans="1:17">
      <c r="A13" s="74"/>
      <c r="B13" s="19">
        <v>9</v>
      </c>
      <c r="C13" s="20" t="s">
        <v>224</v>
      </c>
      <c r="D13" s="21" t="s">
        <v>134</v>
      </c>
      <c r="E13" s="22">
        <v>33</v>
      </c>
      <c r="F13" s="23">
        <v>26</v>
      </c>
      <c r="G13" s="24">
        <v>41</v>
      </c>
      <c r="H13" s="25">
        <v>2.99</v>
      </c>
      <c r="I13" s="26">
        <v>3.36</v>
      </c>
      <c r="J13" s="27">
        <v>2.31</v>
      </c>
      <c r="K13" s="28">
        <f t="shared" si="2"/>
        <v>31.404537343869489</v>
      </c>
      <c r="L13" s="29">
        <f t="shared" si="0"/>
        <v>27.946299600645762</v>
      </c>
      <c r="M13" s="30">
        <f t="shared" si="0"/>
        <v>40.649163055484742</v>
      </c>
      <c r="N13" s="31">
        <f t="shared" si="1"/>
        <v>0.95</v>
      </c>
      <c r="O13" s="32">
        <f t="shared" si="1"/>
        <v>1.07</v>
      </c>
      <c r="P13" s="33">
        <f t="shared" si="1"/>
        <v>0.99</v>
      </c>
      <c r="Q13" s="74"/>
    </row>
    <row r="14" spans="1:17">
      <c r="A14" s="74"/>
      <c r="B14" s="19">
        <v>10</v>
      </c>
      <c r="C14" s="20" t="s">
        <v>225</v>
      </c>
      <c r="D14" s="21" t="s">
        <v>42</v>
      </c>
      <c r="E14" s="22">
        <v>51</v>
      </c>
      <c r="F14" s="23">
        <v>25</v>
      </c>
      <c r="G14" s="24">
        <v>24</v>
      </c>
      <c r="H14" s="25">
        <v>2.1</v>
      </c>
      <c r="I14" s="26">
        <v>3.46</v>
      </c>
      <c r="J14" s="27">
        <v>3.35</v>
      </c>
      <c r="K14" s="28">
        <f t="shared" si="2"/>
        <v>44.766723312219987</v>
      </c>
      <c r="L14" s="29">
        <f t="shared" si="0"/>
        <v>27.170554611463</v>
      </c>
      <c r="M14" s="30">
        <f t="shared" si="0"/>
        <v>28.062722076317005</v>
      </c>
      <c r="N14" s="31">
        <f t="shared" si="1"/>
        <v>0.88</v>
      </c>
      <c r="O14" s="32">
        <f t="shared" si="1"/>
        <v>1.0900000000000001</v>
      </c>
      <c r="P14" s="33">
        <f t="shared" si="1"/>
        <v>1.17</v>
      </c>
      <c r="Q14" s="74"/>
    </row>
    <row r="15" spans="1:17">
      <c r="A15" s="74"/>
      <c r="B15" s="19">
        <v>11</v>
      </c>
      <c r="C15" s="20" t="s">
        <v>226</v>
      </c>
      <c r="D15" s="21" t="s">
        <v>227</v>
      </c>
      <c r="E15" s="22">
        <v>37</v>
      </c>
      <c r="F15" s="23">
        <v>28</v>
      </c>
      <c r="G15" s="24">
        <v>35</v>
      </c>
      <c r="H15" s="25">
        <v>2.1</v>
      </c>
      <c r="I15" s="26">
        <v>3.37</v>
      </c>
      <c r="J15" s="27">
        <v>3.42</v>
      </c>
      <c r="K15" s="28">
        <f t="shared" si="2"/>
        <v>44.699120398380416</v>
      </c>
      <c r="L15" s="29">
        <f t="shared" si="0"/>
        <v>27.854051286824589</v>
      </c>
      <c r="M15" s="30">
        <f t="shared" si="0"/>
        <v>27.446828314794992</v>
      </c>
      <c r="N15" s="31">
        <f t="shared" si="1"/>
        <v>1.21</v>
      </c>
      <c r="O15" s="32">
        <f t="shared" si="1"/>
        <v>0.99</v>
      </c>
      <c r="P15" s="33">
        <f t="shared" si="1"/>
        <v>0.78</v>
      </c>
      <c r="Q15" s="74"/>
    </row>
    <row r="16" spans="1:17">
      <c r="A16" s="74"/>
      <c r="B16" s="19">
        <v>12</v>
      </c>
      <c r="C16" s="20" t="s">
        <v>184</v>
      </c>
      <c r="D16" s="21" t="s">
        <v>228</v>
      </c>
      <c r="E16" s="22">
        <v>61</v>
      </c>
      <c r="F16" s="23">
        <v>19</v>
      </c>
      <c r="G16" s="24">
        <v>20</v>
      </c>
      <c r="H16" s="25">
        <v>1.85</v>
      </c>
      <c r="I16" s="26">
        <v>3.54</v>
      </c>
      <c r="J16" s="27">
        <v>4.2</v>
      </c>
      <c r="K16" s="28">
        <f t="shared" si="2"/>
        <v>50.940487203206906</v>
      </c>
      <c r="L16" s="29">
        <f t="shared" si="2"/>
        <v>26.621441052523387</v>
      </c>
      <c r="M16" s="30">
        <f t="shared" si="2"/>
        <v>22.43807174426971</v>
      </c>
      <c r="N16" s="31">
        <f t="shared" si="1"/>
        <v>0.84</v>
      </c>
      <c r="O16" s="32">
        <f t="shared" si="1"/>
        <v>1.4</v>
      </c>
      <c r="P16" s="33">
        <f t="shared" si="1"/>
        <v>1.1200000000000001</v>
      </c>
      <c r="Q16" s="74"/>
    </row>
    <row r="17" spans="1:17" ht="18.600000000000001" thickBot="1">
      <c r="A17" s="74"/>
      <c r="B17" s="34">
        <v>13</v>
      </c>
      <c r="C17" s="35" t="s">
        <v>215</v>
      </c>
      <c r="D17" s="36" t="s">
        <v>207</v>
      </c>
      <c r="E17" s="37">
        <v>51</v>
      </c>
      <c r="F17" s="38">
        <v>27</v>
      </c>
      <c r="G17" s="39">
        <v>22</v>
      </c>
      <c r="H17" s="40">
        <v>1.87</v>
      </c>
      <c r="I17" s="41">
        <v>3.72</v>
      </c>
      <c r="J17" s="42">
        <v>3.95</v>
      </c>
      <c r="K17" s="43">
        <f t="shared" si="2"/>
        <v>50.60457555730811</v>
      </c>
      <c r="L17" s="44">
        <f t="shared" si="2"/>
        <v>25.438321583915641</v>
      </c>
      <c r="M17" s="45">
        <f t="shared" si="2"/>
        <v>23.957102858776246</v>
      </c>
      <c r="N17" s="46">
        <f t="shared" si="1"/>
        <v>0.99</v>
      </c>
      <c r="O17" s="47">
        <f t="shared" si="1"/>
        <v>0.94</v>
      </c>
      <c r="P17" s="48">
        <f t="shared" si="1"/>
        <v>1.0900000000000001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104" priority="1" operator="equal">
      <formula>1</formula>
    </cfRule>
    <cfRule type="cellIs" dxfId="103" priority="2" operator="lessThan">
      <formula>1</formula>
    </cfRule>
    <cfRule type="cellIs" dxfId="102" priority="3" operator="greaterThan">
      <formula>1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229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209</v>
      </c>
      <c r="D5" s="6" t="s">
        <v>89</v>
      </c>
      <c r="E5" s="7">
        <v>55</v>
      </c>
      <c r="F5" s="8">
        <v>27</v>
      </c>
      <c r="G5" s="9">
        <v>18</v>
      </c>
      <c r="H5" s="10">
        <v>2.17</v>
      </c>
      <c r="I5" s="11">
        <v>3.36</v>
      </c>
      <c r="J5" s="12">
        <v>3.46</v>
      </c>
      <c r="K5" s="13">
        <f>((1/H5)/(1/$H5+1/$I5+1/$J5))*100</f>
        <v>43.994701986754961</v>
      </c>
      <c r="L5" s="14">
        <f t="shared" ref="L5:M15" si="0">((1/I5)/(1/$H5+1/$I5+1/$J5))*100</f>
        <v>28.413245033112585</v>
      </c>
      <c r="M5" s="15">
        <f t="shared" si="0"/>
        <v>27.592052980132454</v>
      </c>
      <c r="N5" s="16">
        <f t="shared" ref="N5:P17" si="1">ROUND(K5/E5,2)</f>
        <v>0.8</v>
      </c>
      <c r="O5" s="17">
        <f t="shared" si="1"/>
        <v>1.05</v>
      </c>
      <c r="P5" s="18">
        <f t="shared" si="1"/>
        <v>1.53</v>
      </c>
      <c r="Q5" s="74"/>
    </row>
    <row r="6" spans="1:17">
      <c r="A6" s="74"/>
      <c r="B6" s="19">
        <v>2</v>
      </c>
      <c r="C6" s="20" t="s">
        <v>210</v>
      </c>
      <c r="D6" s="21" t="s">
        <v>73</v>
      </c>
      <c r="E6" s="22">
        <v>50</v>
      </c>
      <c r="F6" s="23">
        <v>25</v>
      </c>
      <c r="G6" s="24">
        <v>25</v>
      </c>
      <c r="H6" s="25">
        <v>1.83</v>
      </c>
      <c r="I6" s="26">
        <v>3.69</v>
      </c>
      <c r="J6" s="27">
        <v>4.34</v>
      </c>
      <c r="K6" s="28">
        <f t="shared" ref="K6:M17" si="2">((1/H6)/(1/$H6+1/$I6+1/$J6))*100</f>
        <v>52.148683632100813</v>
      </c>
      <c r="L6" s="29">
        <f t="shared" si="0"/>
        <v>25.862355297220734</v>
      </c>
      <c r="M6" s="30">
        <f t="shared" si="0"/>
        <v>21.988961070678457</v>
      </c>
      <c r="N6" s="31">
        <f t="shared" si="1"/>
        <v>1.04</v>
      </c>
      <c r="O6" s="32">
        <f t="shared" si="1"/>
        <v>1.03</v>
      </c>
      <c r="P6" s="33">
        <f t="shared" si="1"/>
        <v>0.88</v>
      </c>
      <c r="Q6" s="74"/>
    </row>
    <row r="7" spans="1:17">
      <c r="A7" s="74"/>
      <c r="B7" s="19">
        <v>3</v>
      </c>
      <c r="C7" s="20" t="s">
        <v>122</v>
      </c>
      <c r="D7" s="21" t="s">
        <v>85</v>
      </c>
      <c r="E7" s="22">
        <v>29</v>
      </c>
      <c r="F7" s="23">
        <v>25</v>
      </c>
      <c r="G7" s="24">
        <v>46</v>
      </c>
      <c r="H7" s="25">
        <v>4.9400000000000004</v>
      </c>
      <c r="I7" s="26">
        <v>4.1100000000000003</v>
      </c>
      <c r="J7" s="27">
        <v>1.68</v>
      </c>
      <c r="K7" s="28">
        <f t="shared" si="2"/>
        <v>19.446087294479462</v>
      </c>
      <c r="L7" s="29">
        <f t="shared" si="0"/>
        <v>23.373156018182126</v>
      </c>
      <c r="M7" s="30">
        <f t="shared" si="0"/>
        <v>57.180756687338416</v>
      </c>
      <c r="N7" s="31">
        <f t="shared" si="1"/>
        <v>0.67</v>
      </c>
      <c r="O7" s="32">
        <f t="shared" si="1"/>
        <v>0.93</v>
      </c>
      <c r="P7" s="33">
        <f t="shared" si="1"/>
        <v>1.24</v>
      </c>
      <c r="Q7" s="74"/>
    </row>
    <row r="8" spans="1:17">
      <c r="A8" s="74"/>
      <c r="B8" s="19">
        <v>4</v>
      </c>
      <c r="C8" s="20" t="s">
        <v>142</v>
      </c>
      <c r="D8" s="21" t="s">
        <v>74</v>
      </c>
      <c r="E8" s="22">
        <v>72</v>
      </c>
      <c r="F8" s="23">
        <v>15</v>
      </c>
      <c r="G8" s="24">
        <v>13</v>
      </c>
      <c r="H8" s="25">
        <v>1.19</v>
      </c>
      <c r="I8" s="26">
        <v>7.54</v>
      </c>
      <c r="J8" s="27">
        <v>14.48</v>
      </c>
      <c r="K8" s="28">
        <f t="shared" si="2"/>
        <v>80.64468951049983</v>
      </c>
      <c r="L8" s="29">
        <f t="shared" si="0"/>
        <v>12.727742774203557</v>
      </c>
      <c r="M8" s="30">
        <f t="shared" si="0"/>
        <v>6.6275677152966033</v>
      </c>
      <c r="N8" s="31">
        <f t="shared" si="1"/>
        <v>1.1200000000000001</v>
      </c>
      <c r="O8" s="32">
        <f t="shared" si="1"/>
        <v>0.85</v>
      </c>
      <c r="P8" s="33">
        <f t="shared" si="1"/>
        <v>0.51</v>
      </c>
      <c r="Q8" s="74"/>
    </row>
    <row r="9" spans="1:17">
      <c r="A9" s="74"/>
      <c r="B9" s="19">
        <v>5</v>
      </c>
      <c r="C9" s="20" t="s">
        <v>166</v>
      </c>
      <c r="D9" s="21" t="s">
        <v>87</v>
      </c>
      <c r="E9" s="22">
        <v>69</v>
      </c>
      <c r="F9" s="23">
        <v>18</v>
      </c>
      <c r="G9" s="24">
        <v>13</v>
      </c>
      <c r="H9" s="25">
        <v>1.24</v>
      </c>
      <c r="I9" s="26">
        <v>6.59</v>
      </c>
      <c r="J9" s="27">
        <v>11.46</v>
      </c>
      <c r="K9" s="28">
        <f t="shared" si="2"/>
        <v>77.138689769711775</v>
      </c>
      <c r="L9" s="29">
        <f t="shared" si="0"/>
        <v>14.514715525712079</v>
      </c>
      <c r="M9" s="30">
        <f t="shared" si="0"/>
        <v>8.3465947045761428</v>
      </c>
      <c r="N9" s="31">
        <f t="shared" si="1"/>
        <v>1.1200000000000001</v>
      </c>
      <c r="O9" s="32">
        <f t="shared" si="1"/>
        <v>0.81</v>
      </c>
      <c r="P9" s="33">
        <f t="shared" si="1"/>
        <v>0.64</v>
      </c>
      <c r="Q9" s="74"/>
    </row>
    <row r="10" spans="1:17">
      <c r="A10" s="74"/>
      <c r="B10" s="19">
        <v>6</v>
      </c>
      <c r="C10" s="20" t="s">
        <v>160</v>
      </c>
      <c r="D10" s="21" t="s">
        <v>40</v>
      </c>
      <c r="E10" s="22">
        <v>24</v>
      </c>
      <c r="F10" s="23">
        <v>24</v>
      </c>
      <c r="G10" s="24">
        <v>52</v>
      </c>
      <c r="H10" s="25">
        <v>5.65</v>
      </c>
      <c r="I10" s="26">
        <v>3.95</v>
      </c>
      <c r="J10" s="27">
        <v>1.62</v>
      </c>
      <c r="K10" s="28">
        <f t="shared" si="2"/>
        <v>16.897503267801266</v>
      </c>
      <c r="L10" s="29">
        <f t="shared" si="0"/>
        <v>24.169846446348643</v>
      </c>
      <c r="M10" s="30">
        <f t="shared" si="0"/>
        <v>58.932650285850094</v>
      </c>
      <c r="N10" s="31">
        <f t="shared" si="1"/>
        <v>0.7</v>
      </c>
      <c r="O10" s="32">
        <f t="shared" si="1"/>
        <v>1.01</v>
      </c>
      <c r="P10" s="33">
        <f t="shared" si="1"/>
        <v>1.1299999999999999</v>
      </c>
      <c r="Q10" s="74"/>
    </row>
    <row r="11" spans="1:17">
      <c r="A11" s="74"/>
      <c r="B11" s="19">
        <v>7</v>
      </c>
      <c r="C11" s="20" t="s">
        <v>144</v>
      </c>
      <c r="D11" s="21" t="s">
        <v>84</v>
      </c>
      <c r="E11" s="22">
        <v>30</v>
      </c>
      <c r="F11" s="23">
        <v>25</v>
      </c>
      <c r="G11" s="24">
        <v>45</v>
      </c>
      <c r="H11" s="25">
        <v>6.81</v>
      </c>
      <c r="I11" s="26">
        <v>4.63</v>
      </c>
      <c r="J11" s="27">
        <v>1.46</v>
      </c>
      <c r="K11" s="28">
        <f t="shared" si="2"/>
        <v>14.014973244292776</v>
      </c>
      <c r="L11" s="29">
        <f t="shared" si="0"/>
        <v>20.613815938149848</v>
      </c>
      <c r="M11" s="30">
        <f t="shared" si="0"/>
        <v>65.371210817557397</v>
      </c>
      <c r="N11" s="31">
        <f t="shared" si="1"/>
        <v>0.47</v>
      </c>
      <c r="O11" s="32">
        <f t="shared" si="1"/>
        <v>0.82</v>
      </c>
      <c r="P11" s="33">
        <f t="shared" si="1"/>
        <v>1.45</v>
      </c>
      <c r="Q11" s="74"/>
    </row>
    <row r="12" spans="1:17">
      <c r="A12" s="74"/>
      <c r="B12" s="19">
        <v>8</v>
      </c>
      <c r="C12" s="20" t="s">
        <v>145</v>
      </c>
      <c r="D12" s="21" t="s">
        <v>88</v>
      </c>
      <c r="E12" s="22">
        <v>52</v>
      </c>
      <c r="F12" s="23">
        <v>26</v>
      </c>
      <c r="G12" s="24">
        <v>22</v>
      </c>
      <c r="H12" s="25">
        <v>1.87</v>
      </c>
      <c r="I12" s="26">
        <v>3.56</v>
      </c>
      <c r="J12" s="27">
        <v>4.2699999999999996</v>
      </c>
      <c r="K12" s="28">
        <f t="shared" si="2"/>
        <v>50.936726166342183</v>
      </c>
      <c r="L12" s="29">
        <f t="shared" si="0"/>
        <v>26.756089306477506</v>
      </c>
      <c r="M12" s="30">
        <f t="shared" si="0"/>
        <v>22.307184527180308</v>
      </c>
      <c r="N12" s="31">
        <f t="shared" si="1"/>
        <v>0.98</v>
      </c>
      <c r="O12" s="32">
        <f t="shared" si="1"/>
        <v>1.03</v>
      </c>
      <c r="P12" s="33">
        <f t="shared" si="1"/>
        <v>1.01</v>
      </c>
      <c r="Q12" s="74"/>
    </row>
    <row r="13" spans="1:17">
      <c r="A13" s="74"/>
      <c r="B13" s="19">
        <v>9</v>
      </c>
      <c r="C13" s="20" t="s">
        <v>146</v>
      </c>
      <c r="D13" s="21" t="s">
        <v>69</v>
      </c>
      <c r="E13" s="22">
        <v>67</v>
      </c>
      <c r="F13" s="23">
        <v>18</v>
      </c>
      <c r="G13" s="24">
        <v>15</v>
      </c>
      <c r="H13" s="25">
        <v>1.29</v>
      </c>
      <c r="I13" s="26">
        <v>5.98</v>
      </c>
      <c r="J13" s="27">
        <v>9.6</v>
      </c>
      <c r="K13" s="28">
        <f t="shared" si="2"/>
        <v>74.068913196621679</v>
      </c>
      <c r="L13" s="29">
        <f t="shared" si="0"/>
        <v>15.978076592582271</v>
      </c>
      <c r="M13" s="30">
        <f t="shared" si="0"/>
        <v>9.9530102107960392</v>
      </c>
      <c r="N13" s="31">
        <f t="shared" si="1"/>
        <v>1.1100000000000001</v>
      </c>
      <c r="O13" s="32">
        <f t="shared" si="1"/>
        <v>0.89</v>
      </c>
      <c r="P13" s="33">
        <f t="shared" si="1"/>
        <v>0.66</v>
      </c>
      <c r="Q13" s="74"/>
    </row>
    <row r="14" spans="1:17">
      <c r="A14" s="74"/>
      <c r="B14" s="19">
        <v>10</v>
      </c>
      <c r="C14" s="20" t="s">
        <v>161</v>
      </c>
      <c r="D14" s="21" t="s">
        <v>67</v>
      </c>
      <c r="E14" s="22">
        <v>43</v>
      </c>
      <c r="F14" s="23">
        <v>30</v>
      </c>
      <c r="G14" s="24">
        <v>27</v>
      </c>
      <c r="H14" s="25">
        <v>2.42</v>
      </c>
      <c r="I14" s="26">
        <v>3.37</v>
      </c>
      <c r="J14" s="27">
        <v>2.98</v>
      </c>
      <c r="K14" s="28">
        <f t="shared" si="2"/>
        <v>39.522857502676153</v>
      </c>
      <c r="L14" s="29">
        <f t="shared" si="0"/>
        <v>28.381399156224418</v>
      </c>
      <c r="M14" s="30">
        <f t="shared" si="0"/>
        <v>32.095743341099428</v>
      </c>
      <c r="N14" s="31">
        <f t="shared" si="1"/>
        <v>0.92</v>
      </c>
      <c r="O14" s="32">
        <f t="shared" si="1"/>
        <v>0.95</v>
      </c>
      <c r="P14" s="33">
        <f t="shared" si="1"/>
        <v>1.19</v>
      </c>
      <c r="Q14" s="74"/>
    </row>
    <row r="15" spans="1:17">
      <c r="A15" s="74"/>
      <c r="B15" s="19">
        <v>11</v>
      </c>
      <c r="C15" s="20" t="s">
        <v>230</v>
      </c>
      <c r="D15" s="21" t="s">
        <v>231</v>
      </c>
      <c r="E15" s="22">
        <v>55</v>
      </c>
      <c r="F15" s="23">
        <v>25</v>
      </c>
      <c r="G15" s="24">
        <v>20</v>
      </c>
      <c r="H15" s="25">
        <v>1.69</v>
      </c>
      <c r="I15" s="26">
        <v>3.86</v>
      </c>
      <c r="J15" s="27">
        <v>4.83</v>
      </c>
      <c r="K15" s="28">
        <f t="shared" si="2"/>
        <v>55.937161527637343</v>
      </c>
      <c r="L15" s="29">
        <f t="shared" si="0"/>
        <v>24.490622534121016</v>
      </c>
      <c r="M15" s="30">
        <f t="shared" si="0"/>
        <v>19.572215938241637</v>
      </c>
      <c r="N15" s="31">
        <f t="shared" si="1"/>
        <v>1.02</v>
      </c>
      <c r="O15" s="32">
        <f t="shared" si="1"/>
        <v>0.98</v>
      </c>
      <c r="P15" s="33">
        <f t="shared" si="1"/>
        <v>0.98</v>
      </c>
      <c r="Q15" s="74"/>
    </row>
    <row r="16" spans="1:17">
      <c r="A16" s="74"/>
      <c r="B16" s="19">
        <v>12</v>
      </c>
      <c r="C16" s="20" t="s">
        <v>232</v>
      </c>
      <c r="D16" s="21" t="s">
        <v>233</v>
      </c>
      <c r="E16" s="22">
        <v>58</v>
      </c>
      <c r="F16" s="23">
        <v>24</v>
      </c>
      <c r="G16" s="24">
        <v>18</v>
      </c>
      <c r="H16" s="25">
        <v>1.48</v>
      </c>
      <c r="I16" s="26">
        <v>4.0999999999999996</v>
      </c>
      <c r="J16" s="27">
        <v>6.88</v>
      </c>
      <c r="K16" s="28">
        <f t="shared" si="2"/>
        <v>63.448077303726627</v>
      </c>
      <c r="L16" s="29">
        <f t="shared" si="2"/>
        <v>22.903208392564736</v>
      </c>
      <c r="M16" s="30">
        <f t="shared" si="2"/>
        <v>13.648714303708637</v>
      </c>
      <c r="N16" s="31">
        <f t="shared" si="1"/>
        <v>1.0900000000000001</v>
      </c>
      <c r="O16" s="32">
        <f t="shared" si="1"/>
        <v>0.95</v>
      </c>
      <c r="P16" s="33">
        <f t="shared" si="1"/>
        <v>0.76</v>
      </c>
      <c r="Q16" s="74"/>
    </row>
    <row r="17" spans="1:17" ht="18.600000000000001" thickBot="1">
      <c r="A17" s="74"/>
      <c r="B17" s="34">
        <v>13</v>
      </c>
      <c r="C17" s="35" t="s">
        <v>234</v>
      </c>
      <c r="D17" s="36" t="s">
        <v>235</v>
      </c>
      <c r="E17" s="37">
        <v>38</v>
      </c>
      <c r="F17" s="38">
        <v>31</v>
      </c>
      <c r="G17" s="39">
        <v>31</v>
      </c>
      <c r="H17" s="40">
        <v>2.84</v>
      </c>
      <c r="I17" s="41">
        <v>3.3</v>
      </c>
      <c r="J17" s="42">
        <v>2.4300000000000002</v>
      </c>
      <c r="K17" s="43">
        <f t="shared" si="2"/>
        <v>33.01059599377578</v>
      </c>
      <c r="L17" s="44">
        <f t="shared" si="2"/>
        <v>28.409118976461578</v>
      </c>
      <c r="M17" s="45">
        <f t="shared" si="2"/>
        <v>38.580285029762635</v>
      </c>
      <c r="N17" s="46">
        <f t="shared" si="1"/>
        <v>0.87</v>
      </c>
      <c r="O17" s="47">
        <f t="shared" si="1"/>
        <v>0.92</v>
      </c>
      <c r="P17" s="48">
        <f t="shared" si="1"/>
        <v>1.24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01" priority="1" operator="equal">
      <formula>1</formula>
    </cfRule>
    <cfRule type="cellIs" dxfId="100" priority="2" operator="lessThan">
      <formula>1</formula>
    </cfRule>
    <cfRule type="cellIs" dxfId="99" priority="3" operator="greaterThan">
      <formula>1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236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158</v>
      </c>
      <c r="D5" s="6" t="s">
        <v>86</v>
      </c>
      <c r="E5" s="7">
        <v>40</v>
      </c>
      <c r="F5" s="8">
        <v>27</v>
      </c>
      <c r="G5" s="9">
        <v>33</v>
      </c>
      <c r="H5" s="10">
        <v>2.85</v>
      </c>
      <c r="I5" s="11">
        <v>3.1</v>
      </c>
      <c r="J5" s="12">
        <v>2.73</v>
      </c>
      <c r="K5" s="13">
        <f>((1/H5)/(1/$H5+1/$I5+1/$J5))*100</f>
        <v>33.746037442430762</v>
      </c>
      <c r="L5" s="14">
        <f t="shared" ref="L5:M15" si="0">((1/I5)/(1/$H5+1/$I5+1/$J5))*100</f>
        <v>31.024582809976675</v>
      </c>
      <c r="M5" s="15">
        <f t="shared" si="0"/>
        <v>35.22937974759256</v>
      </c>
      <c r="N5" s="16">
        <f t="shared" ref="N5:P17" si="1">ROUND(K5/E5,2)</f>
        <v>0.84</v>
      </c>
      <c r="O5" s="17">
        <f t="shared" si="1"/>
        <v>1.1499999999999999</v>
      </c>
      <c r="P5" s="18">
        <f t="shared" si="1"/>
        <v>1.07</v>
      </c>
      <c r="Q5" s="74"/>
    </row>
    <row r="6" spans="1:17">
      <c r="A6" s="74"/>
      <c r="B6" s="19">
        <v>2</v>
      </c>
      <c r="C6" s="20" t="s">
        <v>198</v>
      </c>
      <c r="D6" s="21" t="s">
        <v>237</v>
      </c>
      <c r="E6" s="22">
        <v>74</v>
      </c>
      <c r="F6" s="23">
        <v>14</v>
      </c>
      <c r="G6" s="24">
        <v>12</v>
      </c>
      <c r="H6" s="25">
        <v>1.23</v>
      </c>
      <c r="I6" s="26">
        <v>6.38</v>
      </c>
      <c r="J6" s="27">
        <v>12.35</v>
      </c>
      <c r="K6" s="28">
        <f t="shared" ref="K6:M17" si="2">((1/H6)/(1/$H6+1/$I6+1/$J6))*100</f>
        <v>77.376317011830395</v>
      </c>
      <c r="L6" s="29">
        <f t="shared" si="0"/>
        <v>14.91737773112091</v>
      </c>
      <c r="M6" s="30">
        <f t="shared" si="0"/>
        <v>7.7063052570486956</v>
      </c>
      <c r="N6" s="31">
        <f t="shared" si="1"/>
        <v>1.05</v>
      </c>
      <c r="O6" s="32">
        <f t="shared" si="1"/>
        <v>1.07</v>
      </c>
      <c r="P6" s="33">
        <f t="shared" si="1"/>
        <v>0.64</v>
      </c>
      <c r="Q6" s="74"/>
    </row>
    <row r="7" spans="1:17">
      <c r="A7" s="74"/>
      <c r="B7" s="19">
        <v>3</v>
      </c>
      <c r="C7" s="20" t="s">
        <v>238</v>
      </c>
      <c r="D7" s="21" t="s">
        <v>213</v>
      </c>
      <c r="E7" s="22">
        <v>69</v>
      </c>
      <c r="F7" s="23">
        <v>16</v>
      </c>
      <c r="G7" s="24">
        <v>15</v>
      </c>
      <c r="H7" s="25">
        <v>1.67</v>
      </c>
      <c r="I7" s="26">
        <v>3.9</v>
      </c>
      <c r="J7" s="27">
        <v>4.99</v>
      </c>
      <c r="K7" s="28">
        <f t="shared" si="2"/>
        <v>56.725536547615242</v>
      </c>
      <c r="L7" s="29">
        <f t="shared" si="0"/>
        <v>24.290165649876268</v>
      </c>
      <c r="M7" s="30">
        <f t="shared" si="0"/>
        <v>18.9842978025085</v>
      </c>
      <c r="N7" s="31">
        <f t="shared" si="1"/>
        <v>0.82</v>
      </c>
      <c r="O7" s="32">
        <f t="shared" si="1"/>
        <v>1.52</v>
      </c>
      <c r="P7" s="33">
        <f t="shared" si="1"/>
        <v>1.27</v>
      </c>
      <c r="Q7" s="74"/>
    </row>
    <row r="8" spans="1:17">
      <c r="A8" s="74"/>
      <c r="B8" s="19">
        <v>4</v>
      </c>
      <c r="C8" s="20" t="s">
        <v>230</v>
      </c>
      <c r="D8" s="21" t="s">
        <v>239</v>
      </c>
      <c r="E8" s="22">
        <v>38</v>
      </c>
      <c r="F8" s="23">
        <v>28</v>
      </c>
      <c r="G8" s="24">
        <v>34</v>
      </c>
      <c r="H8" s="25">
        <v>3.45</v>
      </c>
      <c r="I8" s="26">
        <v>3.45</v>
      </c>
      <c r="J8" s="27">
        <v>2.1</v>
      </c>
      <c r="K8" s="28">
        <f t="shared" si="2"/>
        <v>27.450980392156865</v>
      </c>
      <c r="L8" s="29">
        <f t="shared" si="0"/>
        <v>27.450980392156865</v>
      </c>
      <c r="M8" s="30">
        <f t="shared" si="0"/>
        <v>45.098039215686271</v>
      </c>
      <c r="N8" s="31">
        <f t="shared" si="1"/>
        <v>0.72</v>
      </c>
      <c r="O8" s="32">
        <f t="shared" si="1"/>
        <v>0.98</v>
      </c>
      <c r="P8" s="33">
        <f t="shared" si="1"/>
        <v>1.33</v>
      </c>
      <c r="Q8" s="74"/>
    </row>
    <row r="9" spans="1:17">
      <c r="A9" s="74"/>
      <c r="B9" s="19">
        <v>5</v>
      </c>
      <c r="C9" s="20" t="s">
        <v>240</v>
      </c>
      <c r="D9" s="21" t="s">
        <v>241</v>
      </c>
      <c r="E9" s="22">
        <v>45</v>
      </c>
      <c r="F9" s="23">
        <v>26</v>
      </c>
      <c r="G9" s="24">
        <v>29</v>
      </c>
      <c r="H9" s="25">
        <v>2.13</v>
      </c>
      <c r="I9" s="26">
        <v>3.38</v>
      </c>
      <c r="J9" s="27">
        <v>3.43</v>
      </c>
      <c r="K9" s="28">
        <f t="shared" si="2"/>
        <v>44.42136964676402</v>
      </c>
      <c r="L9" s="29">
        <f t="shared" si="0"/>
        <v>27.993348327694484</v>
      </c>
      <c r="M9" s="30">
        <f t="shared" si="0"/>
        <v>27.585282025541503</v>
      </c>
      <c r="N9" s="31">
        <f t="shared" si="1"/>
        <v>0.99</v>
      </c>
      <c r="O9" s="32">
        <f t="shared" si="1"/>
        <v>1.08</v>
      </c>
      <c r="P9" s="33">
        <f t="shared" si="1"/>
        <v>0.95</v>
      </c>
      <c r="Q9" s="74"/>
    </row>
    <row r="10" spans="1:17">
      <c r="A10" s="74"/>
      <c r="B10" s="19">
        <v>6</v>
      </c>
      <c r="C10" s="20" t="s">
        <v>242</v>
      </c>
      <c r="D10" s="21" t="s">
        <v>243</v>
      </c>
      <c r="E10" s="22">
        <v>47</v>
      </c>
      <c r="F10" s="23">
        <v>28</v>
      </c>
      <c r="G10" s="24">
        <v>25</v>
      </c>
      <c r="H10" s="25">
        <v>2.0699999999999998</v>
      </c>
      <c r="I10" s="26">
        <v>3.45</v>
      </c>
      <c r="J10" s="27">
        <v>3.43</v>
      </c>
      <c r="K10" s="28">
        <f t="shared" si="2"/>
        <v>45.382376290023821</v>
      </c>
      <c r="L10" s="29">
        <f t="shared" si="0"/>
        <v>27.229425774014292</v>
      </c>
      <c r="M10" s="30">
        <f t="shared" si="0"/>
        <v>27.388197935961895</v>
      </c>
      <c r="N10" s="31">
        <f t="shared" si="1"/>
        <v>0.97</v>
      </c>
      <c r="O10" s="32">
        <f t="shared" si="1"/>
        <v>0.97</v>
      </c>
      <c r="P10" s="33">
        <f t="shared" si="1"/>
        <v>1.1000000000000001</v>
      </c>
      <c r="Q10" s="74"/>
    </row>
    <row r="11" spans="1:17">
      <c r="A11" s="74"/>
      <c r="B11" s="19">
        <v>7</v>
      </c>
      <c r="C11" s="20" t="s">
        <v>244</v>
      </c>
      <c r="D11" s="21" t="s">
        <v>245</v>
      </c>
      <c r="E11" s="22">
        <v>68</v>
      </c>
      <c r="F11" s="23">
        <v>17</v>
      </c>
      <c r="G11" s="24">
        <v>15</v>
      </c>
      <c r="H11" s="25">
        <v>1.45</v>
      </c>
      <c r="I11" s="26">
        <v>4.49</v>
      </c>
      <c r="J11" s="27">
        <v>6.41</v>
      </c>
      <c r="K11" s="28">
        <f t="shared" si="2"/>
        <v>64.551573479508079</v>
      </c>
      <c r="L11" s="29">
        <f t="shared" si="0"/>
        <v>20.846276513426886</v>
      </c>
      <c r="M11" s="30">
        <f t="shared" si="0"/>
        <v>14.602150007065012</v>
      </c>
      <c r="N11" s="31">
        <f t="shared" si="1"/>
        <v>0.95</v>
      </c>
      <c r="O11" s="32">
        <f t="shared" si="1"/>
        <v>1.23</v>
      </c>
      <c r="P11" s="33">
        <f t="shared" si="1"/>
        <v>0.97</v>
      </c>
      <c r="Q11" s="74"/>
    </row>
    <row r="12" spans="1:17">
      <c r="A12" s="74"/>
      <c r="B12" s="19">
        <v>8</v>
      </c>
      <c r="C12" s="20" t="s">
        <v>246</v>
      </c>
      <c r="D12" s="21" t="s">
        <v>247</v>
      </c>
      <c r="E12" s="22">
        <v>42</v>
      </c>
      <c r="F12" s="23">
        <v>28</v>
      </c>
      <c r="G12" s="24">
        <v>30</v>
      </c>
      <c r="H12" s="25">
        <v>2.88</v>
      </c>
      <c r="I12" s="26">
        <v>3.31</v>
      </c>
      <c r="J12" s="27">
        <v>2.4</v>
      </c>
      <c r="K12" s="28">
        <f t="shared" si="2"/>
        <v>32.572328281834281</v>
      </c>
      <c r="L12" s="29">
        <f t="shared" si="0"/>
        <v>28.340877779964568</v>
      </c>
      <c r="M12" s="30">
        <f t="shared" si="0"/>
        <v>39.08679393820114</v>
      </c>
      <c r="N12" s="31">
        <f t="shared" si="1"/>
        <v>0.78</v>
      </c>
      <c r="O12" s="32">
        <f t="shared" si="1"/>
        <v>1.01</v>
      </c>
      <c r="P12" s="33">
        <f t="shared" si="1"/>
        <v>1.3</v>
      </c>
      <c r="Q12" s="74"/>
    </row>
    <row r="13" spans="1:17">
      <c r="A13" s="74"/>
      <c r="B13" s="19">
        <v>9</v>
      </c>
      <c r="C13" s="20" t="s">
        <v>248</v>
      </c>
      <c r="D13" s="21" t="s">
        <v>249</v>
      </c>
      <c r="E13" s="22">
        <v>30</v>
      </c>
      <c r="F13" s="23">
        <v>25</v>
      </c>
      <c r="G13" s="24">
        <v>45</v>
      </c>
      <c r="H13" s="25">
        <v>2.74</v>
      </c>
      <c r="I13" s="26">
        <v>3.52</v>
      </c>
      <c r="J13" s="27">
        <v>2.36</v>
      </c>
      <c r="K13" s="28">
        <f t="shared" si="2"/>
        <v>34.020247026832223</v>
      </c>
      <c r="L13" s="29">
        <f t="shared" si="0"/>
        <v>26.481669560659178</v>
      </c>
      <c r="M13" s="30">
        <f t="shared" si="0"/>
        <v>39.498083412508599</v>
      </c>
      <c r="N13" s="31">
        <f t="shared" si="1"/>
        <v>1.1299999999999999</v>
      </c>
      <c r="O13" s="32">
        <f t="shared" si="1"/>
        <v>1.06</v>
      </c>
      <c r="P13" s="33">
        <f t="shared" si="1"/>
        <v>0.88</v>
      </c>
      <c r="Q13" s="74"/>
    </row>
    <row r="14" spans="1:17">
      <c r="A14" s="74"/>
      <c r="B14" s="19">
        <v>10</v>
      </c>
      <c r="C14" s="20" t="s">
        <v>250</v>
      </c>
      <c r="D14" s="21" t="s">
        <v>251</v>
      </c>
      <c r="E14" s="22">
        <v>60</v>
      </c>
      <c r="F14" s="23">
        <v>23</v>
      </c>
      <c r="G14" s="24">
        <v>17</v>
      </c>
      <c r="H14" s="25">
        <v>1.76</v>
      </c>
      <c r="I14" s="26">
        <v>3.81</v>
      </c>
      <c r="J14" s="27">
        <v>3.67</v>
      </c>
      <c r="K14" s="28">
        <f t="shared" si="2"/>
        <v>51.506400221014829</v>
      </c>
      <c r="L14" s="29">
        <f t="shared" si="0"/>
        <v>23.79298277926144</v>
      </c>
      <c r="M14" s="30">
        <f t="shared" si="0"/>
        <v>24.700616999723735</v>
      </c>
      <c r="N14" s="31">
        <f t="shared" si="1"/>
        <v>0.86</v>
      </c>
      <c r="O14" s="32">
        <f t="shared" si="1"/>
        <v>1.03</v>
      </c>
      <c r="P14" s="33">
        <f t="shared" si="1"/>
        <v>1.45</v>
      </c>
      <c r="Q14" s="74"/>
    </row>
    <row r="15" spans="1:17">
      <c r="A15" s="74"/>
      <c r="B15" s="19">
        <v>11</v>
      </c>
      <c r="C15" s="20" t="s">
        <v>252</v>
      </c>
      <c r="D15" s="21" t="s">
        <v>253</v>
      </c>
      <c r="E15" s="22">
        <v>32</v>
      </c>
      <c r="F15" s="23">
        <v>28</v>
      </c>
      <c r="G15" s="24">
        <v>40</v>
      </c>
      <c r="H15" s="25">
        <v>2.11</v>
      </c>
      <c r="I15" s="26">
        <v>3.53</v>
      </c>
      <c r="J15" s="27">
        <v>2.9</v>
      </c>
      <c r="K15" s="28">
        <f t="shared" si="2"/>
        <v>43.004835260856233</v>
      </c>
      <c r="L15" s="29">
        <f t="shared" si="0"/>
        <v>25.705439773486304</v>
      </c>
      <c r="M15" s="30">
        <f t="shared" si="0"/>
        <v>31.289724965657467</v>
      </c>
      <c r="N15" s="31">
        <f t="shared" si="1"/>
        <v>1.34</v>
      </c>
      <c r="O15" s="32">
        <f t="shared" si="1"/>
        <v>0.92</v>
      </c>
      <c r="P15" s="33">
        <f t="shared" si="1"/>
        <v>0.78</v>
      </c>
      <c r="Q15" s="74"/>
    </row>
    <row r="16" spans="1:17">
      <c r="A16" s="74"/>
      <c r="B16" s="19">
        <v>12</v>
      </c>
      <c r="C16" s="20" t="s">
        <v>254</v>
      </c>
      <c r="D16" s="21" t="s">
        <v>255</v>
      </c>
      <c r="E16" s="22">
        <v>45</v>
      </c>
      <c r="F16" s="23">
        <v>27</v>
      </c>
      <c r="G16" s="24">
        <v>28</v>
      </c>
      <c r="H16" s="25">
        <v>2.82</v>
      </c>
      <c r="I16" s="26">
        <v>3.6</v>
      </c>
      <c r="J16" s="27">
        <v>2.12</v>
      </c>
      <c r="K16" s="28">
        <f t="shared" si="2"/>
        <v>32.117967882032126</v>
      </c>
      <c r="L16" s="29">
        <f t="shared" si="2"/>
        <v>25.159074840925161</v>
      </c>
      <c r="M16" s="30">
        <f t="shared" si="2"/>
        <v>42.722957277042724</v>
      </c>
      <c r="N16" s="31">
        <f t="shared" si="1"/>
        <v>0.71</v>
      </c>
      <c r="O16" s="32">
        <f t="shared" si="1"/>
        <v>0.93</v>
      </c>
      <c r="P16" s="33">
        <f t="shared" si="1"/>
        <v>1.53</v>
      </c>
      <c r="Q16" s="74"/>
    </row>
    <row r="17" spans="1:17" ht="18.600000000000001" thickBot="1">
      <c r="A17" s="74"/>
      <c r="B17" s="34">
        <v>13</v>
      </c>
      <c r="C17" s="35" t="s">
        <v>256</v>
      </c>
      <c r="D17" s="36" t="s">
        <v>257</v>
      </c>
      <c r="E17" s="37">
        <v>27</v>
      </c>
      <c r="F17" s="38">
        <v>24</v>
      </c>
      <c r="G17" s="39">
        <v>49</v>
      </c>
      <c r="H17" s="40">
        <v>3.78</v>
      </c>
      <c r="I17" s="41">
        <v>3.79</v>
      </c>
      <c r="J17" s="42">
        <v>1.74</v>
      </c>
      <c r="K17" s="43">
        <f t="shared" si="2"/>
        <v>23.982107789657434</v>
      </c>
      <c r="L17" s="44">
        <f t="shared" si="2"/>
        <v>23.918830460397121</v>
      </c>
      <c r="M17" s="45">
        <f t="shared" si="2"/>
        <v>52.099061749945449</v>
      </c>
      <c r="N17" s="46">
        <f t="shared" si="1"/>
        <v>0.89</v>
      </c>
      <c r="O17" s="47">
        <f t="shared" si="1"/>
        <v>1</v>
      </c>
      <c r="P17" s="48">
        <f t="shared" si="1"/>
        <v>1.06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98" priority="1" operator="equal">
      <formula>1</formula>
    </cfRule>
    <cfRule type="cellIs" dxfId="97" priority="2" operator="lessThan">
      <formula>1</formula>
    </cfRule>
    <cfRule type="cellIs" dxfId="96" priority="3" operator="greaterThan">
      <formula>1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258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259</v>
      </c>
      <c r="D5" s="6" t="s">
        <v>97</v>
      </c>
      <c r="E5" s="7">
        <v>50</v>
      </c>
      <c r="F5" s="8">
        <v>25</v>
      </c>
      <c r="G5" s="9">
        <v>25</v>
      </c>
      <c r="H5" s="10">
        <v>2.2400000000000002</v>
      </c>
      <c r="I5" s="11">
        <v>3.81</v>
      </c>
      <c r="J5" s="12">
        <v>3.11</v>
      </c>
      <c r="K5" s="13">
        <f>((1/H5)/(1/$H5+1/$I5+1/$J5))*100</f>
        <v>43.324107217942299</v>
      </c>
      <c r="L5" s="14">
        <f t="shared" ref="L5:M15" si="0">((1/I5)/(1/$H5+1/$I5+1/$J5))*100</f>
        <v>25.471391120260041</v>
      </c>
      <c r="M5" s="15">
        <f t="shared" si="0"/>
        <v>31.204501661797668</v>
      </c>
      <c r="N5" s="16">
        <f t="shared" ref="N5:P17" si="1">ROUND(K5/E5,2)</f>
        <v>0.87</v>
      </c>
      <c r="O5" s="17">
        <f t="shared" si="1"/>
        <v>1.02</v>
      </c>
      <c r="P5" s="18">
        <f t="shared" si="1"/>
        <v>1.25</v>
      </c>
      <c r="Q5" s="74"/>
    </row>
    <row r="6" spans="1:17">
      <c r="A6" s="74"/>
      <c r="B6" s="19">
        <v>2</v>
      </c>
      <c r="C6" s="20" t="s">
        <v>260</v>
      </c>
      <c r="D6" s="21" t="s">
        <v>207</v>
      </c>
      <c r="E6" s="22">
        <v>57</v>
      </c>
      <c r="F6" s="23">
        <v>26</v>
      </c>
      <c r="G6" s="24">
        <v>17</v>
      </c>
      <c r="H6" s="25">
        <v>2.04</v>
      </c>
      <c r="I6" s="26">
        <v>3.43</v>
      </c>
      <c r="J6" s="27">
        <v>3.63</v>
      </c>
      <c r="K6" s="28">
        <f t="shared" ref="K6:M17" si="2">((1/H6)/(1/$H6+1/$I6+1/$J6))*100</f>
        <v>46.366368379305342</v>
      </c>
      <c r="L6" s="29">
        <f t="shared" si="0"/>
        <v>27.576498977779266</v>
      </c>
      <c r="M6" s="30">
        <f t="shared" si="0"/>
        <v>26.057132642915406</v>
      </c>
      <c r="N6" s="31">
        <f t="shared" si="1"/>
        <v>0.81</v>
      </c>
      <c r="O6" s="32">
        <f t="shared" si="1"/>
        <v>1.06</v>
      </c>
      <c r="P6" s="33">
        <f t="shared" si="1"/>
        <v>1.53</v>
      </c>
      <c r="Q6" s="74"/>
    </row>
    <row r="7" spans="1:17">
      <c r="A7" s="74"/>
      <c r="B7" s="19">
        <v>3</v>
      </c>
      <c r="C7" s="20" t="s">
        <v>215</v>
      </c>
      <c r="D7" s="21" t="s">
        <v>219</v>
      </c>
      <c r="E7" s="22">
        <v>53</v>
      </c>
      <c r="F7" s="23">
        <v>23</v>
      </c>
      <c r="G7" s="24">
        <v>24</v>
      </c>
      <c r="H7" s="25">
        <v>2.1</v>
      </c>
      <c r="I7" s="26">
        <v>3.52</v>
      </c>
      <c r="J7" s="27">
        <v>3.4</v>
      </c>
      <c r="K7" s="28">
        <f t="shared" si="2"/>
        <v>45.162264150943393</v>
      </c>
      <c r="L7" s="29">
        <f t="shared" si="0"/>
        <v>26.943396226415096</v>
      </c>
      <c r="M7" s="30">
        <f t="shared" si="0"/>
        <v>27.89433962264151</v>
      </c>
      <c r="N7" s="31">
        <f t="shared" si="1"/>
        <v>0.85</v>
      </c>
      <c r="O7" s="32">
        <f t="shared" si="1"/>
        <v>1.17</v>
      </c>
      <c r="P7" s="33">
        <f t="shared" si="1"/>
        <v>1.1599999999999999</v>
      </c>
      <c r="Q7" s="74"/>
    </row>
    <row r="8" spans="1:17">
      <c r="A8" s="74"/>
      <c r="B8" s="19">
        <v>4</v>
      </c>
      <c r="C8" s="20" t="s">
        <v>234</v>
      </c>
      <c r="D8" s="21" t="s">
        <v>261</v>
      </c>
      <c r="E8" s="22">
        <v>29</v>
      </c>
      <c r="F8" s="23">
        <v>28</v>
      </c>
      <c r="G8" s="24">
        <v>43</v>
      </c>
      <c r="H8" s="25">
        <v>2.9</v>
      </c>
      <c r="I8" s="26">
        <v>3.35</v>
      </c>
      <c r="J8" s="27">
        <v>2.33</v>
      </c>
      <c r="K8" s="28">
        <f t="shared" si="2"/>
        <v>32.151168777674805</v>
      </c>
      <c r="L8" s="29">
        <f t="shared" si="0"/>
        <v>27.832355061270718</v>
      </c>
      <c r="M8" s="30">
        <f t="shared" si="0"/>
        <v>40.016476161054477</v>
      </c>
      <c r="N8" s="31">
        <f t="shared" si="1"/>
        <v>1.1100000000000001</v>
      </c>
      <c r="O8" s="32">
        <f t="shared" si="1"/>
        <v>0.99</v>
      </c>
      <c r="P8" s="33">
        <f t="shared" si="1"/>
        <v>0.93</v>
      </c>
      <c r="Q8" s="74"/>
    </row>
    <row r="9" spans="1:17">
      <c r="A9" s="74"/>
      <c r="B9" s="19">
        <v>5</v>
      </c>
      <c r="C9" s="20" t="s">
        <v>262</v>
      </c>
      <c r="D9" s="21" t="s">
        <v>263</v>
      </c>
      <c r="E9" s="22">
        <v>52</v>
      </c>
      <c r="F9" s="23">
        <v>26</v>
      </c>
      <c r="G9" s="24">
        <v>22</v>
      </c>
      <c r="H9" s="25">
        <v>2.65</v>
      </c>
      <c r="I9" s="26">
        <v>3.64</v>
      </c>
      <c r="J9" s="27">
        <v>2.2200000000000002</v>
      </c>
      <c r="K9" s="28">
        <f t="shared" si="2"/>
        <v>34.226465281366217</v>
      </c>
      <c r="L9" s="29">
        <f t="shared" si="0"/>
        <v>24.91761895484078</v>
      </c>
      <c r="M9" s="30">
        <f t="shared" si="0"/>
        <v>40.855915763792993</v>
      </c>
      <c r="N9" s="31">
        <f t="shared" si="1"/>
        <v>0.66</v>
      </c>
      <c r="O9" s="32">
        <f t="shared" si="1"/>
        <v>0.96</v>
      </c>
      <c r="P9" s="33">
        <f t="shared" si="1"/>
        <v>1.86</v>
      </c>
      <c r="Q9" s="74"/>
    </row>
    <row r="10" spans="1:17">
      <c r="A10" s="74"/>
      <c r="B10" s="19">
        <v>6</v>
      </c>
      <c r="C10" s="20" t="s">
        <v>264</v>
      </c>
      <c r="D10" s="21" t="s">
        <v>265</v>
      </c>
      <c r="E10" s="22">
        <v>40</v>
      </c>
      <c r="F10" s="23">
        <v>27</v>
      </c>
      <c r="G10" s="24">
        <v>33</v>
      </c>
      <c r="H10" s="25">
        <v>2.54</v>
      </c>
      <c r="I10" s="26">
        <v>3.7</v>
      </c>
      <c r="J10" s="27">
        <v>2.27</v>
      </c>
      <c r="K10" s="28">
        <f t="shared" si="2"/>
        <v>35.645169504473152</v>
      </c>
      <c r="L10" s="29">
        <f t="shared" si="0"/>
        <v>24.469927173341027</v>
      </c>
      <c r="M10" s="30">
        <f t="shared" si="0"/>
        <v>39.884903322185814</v>
      </c>
      <c r="N10" s="31">
        <f t="shared" si="1"/>
        <v>0.89</v>
      </c>
      <c r="O10" s="32">
        <f t="shared" si="1"/>
        <v>0.91</v>
      </c>
      <c r="P10" s="33">
        <f t="shared" si="1"/>
        <v>1.21</v>
      </c>
      <c r="Q10" s="74"/>
    </row>
    <row r="11" spans="1:17">
      <c r="A11" s="74"/>
      <c r="B11" s="19">
        <v>7</v>
      </c>
      <c r="C11" s="20" t="s">
        <v>266</v>
      </c>
      <c r="D11" s="21" t="s">
        <v>267</v>
      </c>
      <c r="E11" s="22">
        <v>61</v>
      </c>
      <c r="F11" s="23">
        <v>19</v>
      </c>
      <c r="G11" s="24">
        <v>20</v>
      </c>
      <c r="H11" s="25">
        <v>1.7</v>
      </c>
      <c r="I11" s="26">
        <v>4.0199999999999996</v>
      </c>
      <c r="J11" s="27">
        <v>3.77</v>
      </c>
      <c r="K11" s="28">
        <f t="shared" si="2"/>
        <v>53.36709110372415</v>
      </c>
      <c r="L11" s="29">
        <f t="shared" si="0"/>
        <v>22.568172854808726</v>
      </c>
      <c r="M11" s="30">
        <f t="shared" si="0"/>
        <v>24.064736041467128</v>
      </c>
      <c r="N11" s="31">
        <f t="shared" si="1"/>
        <v>0.87</v>
      </c>
      <c r="O11" s="32">
        <f t="shared" si="1"/>
        <v>1.19</v>
      </c>
      <c r="P11" s="33">
        <f t="shared" si="1"/>
        <v>1.2</v>
      </c>
      <c r="Q11" s="74"/>
    </row>
    <row r="12" spans="1:17">
      <c r="A12" s="74"/>
      <c r="B12" s="19">
        <v>8</v>
      </c>
      <c r="C12" s="20" t="s">
        <v>268</v>
      </c>
      <c r="D12" s="21" t="s">
        <v>269</v>
      </c>
      <c r="E12" s="22">
        <v>57</v>
      </c>
      <c r="F12" s="23">
        <v>23</v>
      </c>
      <c r="G12" s="24">
        <v>20</v>
      </c>
      <c r="H12" s="25">
        <v>1.8</v>
      </c>
      <c r="I12" s="26">
        <v>3.61</v>
      </c>
      <c r="J12" s="27">
        <v>3.68</v>
      </c>
      <c r="K12" s="28">
        <f t="shared" si="2"/>
        <v>50.308253934592607</v>
      </c>
      <c r="L12" s="29">
        <f t="shared" si="0"/>
        <v>25.084447945226234</v>
      </c>
      <c r="M12" s="30">
        <f t="shared" si="0"/>
        <v>24.607298120181163</v>
      </c>
      <c r="N12" s="31">
        <f t="shared" si="1"/>
        <v>0.88</v>
      </c>
      <c r="O12" s="32">
        <f t="shared" si="1"/>
        <v>1.0900000000000001</v>
      </c>
      <c r="P12" s="33">
        <f t="shared" si="1"/>
        <v>1.23</v>
      </c>
      <c r="Q12" s="74"/>
    </row>
    <row r="13" spans="1:17">
      <c r="A13" s="74"/>
      <c r="B13" s="19">
        <v>9</v>
      </c>
      <c r="C13" s="20" t="s">
        <v>270</v>
      </c>
      <c r="D13" s="21" t="s">
        <v>216</v>
      </c>
      <c r="E13" s="22">
        <v>30</v>
      </c>
      <c r="F13" s="23">
        <v>25</v>
      </c>
      <c r="G13" s="24">
        <v>45</v>
      </c>
      <c r="H13" s="25">
        <v>3.29</v>
      </c>
      <c r="I13" s="26">
        <v>3.51</v>
      </c>
      <c r="J13" s="27">
        <v>2.14</v>
      </c>
      <c r="K13" s="28">
        <f t="shared" si="2"/>
        <v>28.779420610806937</v>
      </c>
      <c r="L13" s="29">
        <f t="shared" si="0"/>
        <v>26.975582281924453</v>
      </c>
      <c r="M13" s="30">
        <f t="shared" si="0"/>
        <v>44.244997107268617</v>
      </c>
      <c r="N13" s="31">
        <f t="shared" si="1"/>
        <v>0.96</v>
      </c>
      <c r="O13" s="32">
        <f t="shared" si="1"/>
        <v>1.08</v>
      </c>
      <c r="P13" s="33">
        <f t="shared" si="1"/>
        <v>0.98</v>
      </c>
      <c r="Q13" s="74"/>
    </row>
    <row r="14" spans="1:17">
      <c r="A14" s="74"/>
      <c r="B14" s="19">
        <v>10</v>
      </c>
      <c r="C14" s="20" t="s">
        <v>230</v>
      </c>
      <c r="D14" s="21" t="s">
        <v>271</v>
      </c>
      <c r="E14" s="22">
        <v>38</v>
      </c>
      <c r="F14" s="23">
        <v>28</v>
      </c>
      <c r="G14" s="24">
        <v>34</v>
      </c>
      <c r="H14" s="25">
        <v>2.39</v>
      </c>
      <c r="I14" s="26">
        <v>3.48</v>
      </c>
      <c r="J14" s="27">
        <v>2.85</v>
      </c>
      <c r="K14" s="28">
        <f t="shared" si="2"/>
        <v>39.5980308783193</v>
      </c>
      <c r="L14" s="29">
        <f t="shared" si="0"/>
        <v>27.195199367581356</v>
      </c>
      <c r="M14" s="30">
        <f t="shared" si="0"/>
        <v>33.206769754099341</v>
      </c>
      <c r="N14" s="31">
        <f t="shared" si="1"/>
        <v>1.04</v>
      </c>
      <c r="O14" s="32">
        <f t="shared" si="1"/>
        <v>0.97</v>
      </c>
      <c r="P14" s="33">
        <f t="shared" si="1"/>
        <v>0.98</v>
      </c>
      <c r="Q14" s="74"/>
    </row>
    <row r="15" spans="1:17">
      <c r="A15" s="74"/>
      <c r="B15" s="19">
        <v>11</v>
      </c>
      <c r="C15" s="20" t="s">
        <v>272</v>
      </c>
      <c r="D15" s="21" t="s">
        <v>273</v>
      </c>
      <c r="E15" s="22">
        <v>34</v>
      </c>
      <c r="F15" s="23">
        <v>28</v>
      </c>
      <c r="G15" s="24">
        <v>38</v>
      </c>
      <c r="H15" s="25">
        <v>3.53</v>
      </c>
      <c r="I15" s="26">
        <v>3.57</v>
      </c>
      <c r="J15" s="27">
        <v>2.04</v>
      </c>
      <c r="K15" s="28">
        <f t="shared" si="2"/>
        <v>26.887591790623233</v>
      </c>
      <c r="L15" s="29">
        <f t="shared" si="0"/>
        <v>26.586330257955186</v>
      </c>
      <c r="M15" s="30">
        <f t="shared" si="0"/>
        <v>46.526077951421577</v>
      </c>
      <c r="N15" s="31">
        <f t="shared" si="1"/>
        <v>0.79</v>
      </c>
      <c r="O15" s="32">
        <f t="shared" si="1"/>
        <v>0.95</v>
      </c>
      <c r="P15" s="33">
        <f t="shared" si="1"/>
        <v>1.22</v>
      </c>
      <c r="Q15" s="74"/>
    </row>
    <row r="16" spans="1:17">
      <c r="A16" s="74"/>
      <c r="B16" s="19">
        <v>12</v>
      </c>
      <c r="C16" s="20" t="s">
        <v>274</v>
      </c>
      <c r="D16" s="21" t="s">
        <v>213</v>
      </c>
      <c r="E16" s="22">
        <v>74</v>
      </c>
      <c r="F16" s="23">
        <v>13</v>
      </c>
      <c r="G16" s="24">
        <v>13</v>
      </c>
      <c r="H16" s="25">
        <v>1.37</v>
      </c>
      <c r="I16" s="26">
        <v>5.13</v>
      </c>
      <c r="J16" s="27">
        <v>7.6</v>
      </c>
      <c r="K16" s="28">
        <f t="shared" si="2"/>
        <v>69.093235462473487</v>
      </c>
      <c r="L16" s="29">
        <f t="shared" si="2"/>
        <v>18.451799723896432</v>
      </c>
      <c r="M16" s="30">
        <f t="shared" si="2"/>
        <v>12.454964813630088</v>
      </c>
      <c r="N16" s="31">
        <f t="shared" si="1"/>
        <v>0.93</v>
      </c>
      <c r="O16" s="32">
        <f t="shared" si="1"/>
        <v>1.42</v>
      </c>
      <c r="P16" s="33">
        <f t="shared" si="1"/>
        <v>0.96</v>
      </c>
      <c r="Q16" s="74"/>
    </row>
    <row r="17" spans="1:17" ht="18.600000000000001" thickBot="1">
      <c r="A17" s="74"/>
      <c r="B17" s="34">
        <v>13</v>
      </c>
      <c r="C17" s="35" t="s">
        <v>240</v>
      </c>
      <c r="D17" s="36" t="s">
        <v>275</v>
      </c>
      <c r="E17" s="37">
        <v>24</v>
      </c>
      <c r="F17" s="38">
        <v>23</v>
      </c>
      <c r="G17" s="39">
        <v>53</v>
      </c>
      <c r="H17" s="40">
        <v>4.66</v>
      </c>
      <c r="I17" s="41">
        <v>3.88</v>
      </c>
      <c r="J17" s="42">
        <v>1.71</v>
      </c>
      <c r="K17" s="43">
        <f t="shared" si="2"/>
        <v>20.299716682678483</v>
      </c>
      <c r="L17" s="44">
        <f t="shared" si="2"/>
        <v>24.380587562186012</v>
      </c>
      <c r="M17" s="45">
        <f t="shared" si="2"/>
        <v>55.319695755135498</v>
      </c>
      <c r="N17" s="46">
        <f t="shared" si="1"/>
        <v>0.85</v>
      </c>
      <c r="O17" s="47">
        <f t="shared" si="1"/>
        <v>1.06</v>
      </c>
      <c r="P17" s="48">
        <f t="shared" si="1"/>
        <v>1.04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95" priority="1" operator="equal">
      <formula>1</formula>
    </cfRule>
    <cfRule type="cellIs" dxfId="94" priority="2" operator="lessThan">
      <formula>1</formula>
    </cfRule>
    <cfRule type="cellIs" dxfId="93" priority="3" operator="greaterThan">
      <formula>1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276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173</v>
      </c>
      <c r="D5" s="6" t="s">
        <v>277</v>
      </c>
      <c r="E5" s="7">
        <v>48</v>
      </c>
      <c r="F5" s="8">
        <v>31</v>
      </c>
      <c r="G5" s="9">
        <v>21</v>
      </c>
      <c r="H5" s="10">
        <v>2.5299999999999998</v>
      </c>
      <c r="I5" s="11">
        <v>3.13</v>
      </c>
      <c r="J5" s="12">
        <v>2.98</v>
      </c>
      <c r="K5" s="13">
        <f>((1/H5)/(1/$H5+1/$I5+1/$J5))*100</f>
        <v>37.632183073304368</v>
      </c>
      <c r="L5" s="14">
        <f t="shared" ref="L5:M15" si="0">((1/I5)/(1/$H5+1/$I5+1/$J5))*100</f>
        <v>30.418346062447295</v>
      </c>
      <c r="M5" s="15">
        <f t="shared" si="0"/>
        <v>31.949470864248337</v>
      </c>
      <c r="N5" s="16">
        <f t="shared" ref="N5:P17" si="1">ROUND(K5/E5,2)</f>
        <v>0.78</v>
      </c>
      <c r="O5" s="17">
        <f t="shared" si="1"/>
        <v>0.98</v>
      </c>
      <c r="P5" s="18">
        <f t="shared" si="1"/>
        <v>1.52</v>
      </c>
      <c r="Q5" s="74"/>
    </row>
    <row r="6" spans="1:17">
      <c r="A6" s="74"/>
      <c r="B6" s="19">
        <v>2</v>
      </c>
      <c r="C6" s="20" t="s">
        <v>278</v>
      </c>
      <c r="D6" s="21" t="s">
        <v>279</v>
      </c>
      <c r="E6" s="22">
        <v>66</v>
      </c>
      <c r="F6" s="23">
        <v>21</v>
      </c>
      <c r="G6" s="24">
        <v>13</v>
      </c>
      <c r="H6" s="25">
        <v>1.44</v>
      </c>
      <c r="I6" s="26">
        <v>4.3</v>
      </c>
      <c r="J6" s="27">
        <v>8.16</v>
      </c>
      <c r="K6" s="28">
        <f t="shared" ref="K6:M17" si="2">((1/H6)/(1/$H6+1/$I6+1/$J6))*100</f>
        <v>66.165821868211438</v>
      </c>
      <c r="L6" s="29">
        <f t="shared" si="0"/>
        <v>22.157856625633599</v>
      </c>
      <c r="M6" s="30">
        <f t="shared" si="0"/>
        <v>11.676321506154959</v>
      </c>
      <c r="N6" s="31">
        <f t="shared" si="1"/>
        <v>1</v>
      </c>
      <c r="O6" s="32">
        <f t="shared" si="1"/>
        <v>1.06</v>
      </c>
      <c r="P6" s="33">
        <f t="shared" si="1"/>
        <v>0.9</v>
      </c>
      <c r="Q6" s="74"/>
    </row>
    <row r="7" spans="1:17">
      <c r="A7" s="74"/>
      <c r="B7" s="19">
        <v>3</v>
      </c>
      <c r="C7" s="20" t="s">
        <v>280</v>
      </c>
      <c r="D7" s="21" t="s">
        <v>281</v>
      </c>
      <c r="E7" s="22">
        <v>46</v>
      </c>
      <c r="F7" s="23">
        <v>27</v>
      </c>
      <c r="G7" s="24">
        <v>27</v>
      </c>
      <c r="H7" s="25">
        <v>1.98</v>
      </c>
      <c r="I7" s="26">
        <v>3.32</v>
      </c>
      <c r="J7" s="27">
        <v>4.1500000000000004</v>
      </c>
      <c r="K7" s="28">
        <f t="shared" si="2"/>
        <v>48.227774549680419</v>
      </c>
      <c r="L7" s="29">
        <f t="shared" si="0"/>
        <v>28.762347472399767</v>
      </c>
      <c r="M7" s="30">
        <f t="shared" si="0"/>
        <v>23.009877977919814</v>
      </c>
      <c r="N7" s="31">
        <f t="shared" si="1"/>
        <v>1.05</v>
      </c>
      <c r="O7" s="32">
        <f t="shared" si="1"/>
        <v>1.07</v>
      </c>
      <c r="P7" s="33">
        <f t="shared" si="1"/>
        <v>0.85</v>
      </c>
      <c r="Q7" s="74"/>
    </row>
    <row r="8" spans="1:17">
      <c r="A8" s="74"/>
      <c r="B8" s="19">
        <v>4</v>
      </c>
      <c r="C8" s="20" t="s">
        <v>282</v>
      </c>
      <c r="D8" s="21" t="s">
        <v>283</v>
      </c>
      <c r="E8" s="22">
        <v>50</v>
      </c>
      <c r="F8" s="23">
        <v>27</v>
      </c>
      <c r="G8" s="24">
        <v>23</v>
      </c>
      <c r="H8" s="25">
        <v>2.11</v>
      </c>
      <c r="I8" s="26">
        <v>3.27</v>
      </c>
      <c r="J8" s="27">
        <v>3.65</v>
      </c>
      <c r="K8" s="28">
        <f t="shared" si="2"/>
        <v>44.977333278063966</v>
      </c>
      <c r="L8" s="29">
        <f t="shared" si="0"/>
        <v>29.02207132009632</v>
      </c>
      <c r="M8" s="30">
        <f t="shared" si="0"/>
        <v>26.000595401839714</v>
      </c>
      <c r="N8" s="31">
        <f t="shared" si="1"/>
        <v>0.9</v>
      </c>
      <c r="O8" s="32">
        <f t="shared" si="1"/>
        <v>1.07</v>
      </c>
      <c r="P8" s="33">
        <f t="shared" si="1"/>
        <v>1.1299999999999999</v>
      </c>
      <c r="Q8" s="74"/>
    </row>
    <row r="9" spans="1:17">
      <c r="A9" s="74"/>
      <c r="B9" s="19">
        <v>5</v>
      </c>
      <c r="C9" s="20" t="s">
        <v>284</v>
      </c>
      <c r="D9" s="21" t="s">
        <v>285</v>
      </c>
      <c r="E9" s="22">
        <v>52</v>
      </c>
      <c r="F9" s="23">
        <v>27</v>
      </c>
      <c r="G9" s="24">
        <v>21</v>
      </c>
      <c r="H9" s="25">
        <v>2.0499999999999998</v>
      </c>
      <c r="I9" s="26">
        <v>3.26</v>
      </c>
      <c r="J9" s="27">
        <v>3.83</v>
      </c>
      <c r="K9" s="28">
        <f t="shared" si="2"/>
        <v>46.208961410495078</v>
      </c>
      <c r="L9" s="29">
        <f t="shared" si="0"/>
        <v>29.057782482059785</v>
      </c>
      <c r="M9" s="30">
        <f t="shared" si="0"/>
        <v>24.733256107445143</v>
      </c>
      <c r="N9" s="31">
        <f t="shared" si="1"/>
        <v>0.89</v>
      </c>
      <c r="O9" s="32">
        <f t="shared" si="1"/>
        <v>1.08</v>
      </c>
      <c r="P9" s="33">
        <f t="shared" si="1"/>
        <v>1.18</v>
      </c>
      <c r="Q9" s="74"/>
    </row>
    <row r="10" spans="1:17">
      <c r="A10" s="74"/>
      <c r="B10" s="19">
        <v>6</v>
      </c>
      <c r="C10" s="20" t="s">
        <v>286</v>
      </c>
      <c r="D10" s="21" t="s">
        <v>287</v>
      </c>
      <c r="E10" s="22">
        <v>21</v>
      </c>
      <c r="F10" s="23">
        <v>21</v>
      </c>
      <c r="G10" s="24">
        <v>58</v>
      </c>
      <c r="H10" s="25">
        <v>6.24</v>
      </c>
      <c r="I10" s="26">
        <v>4.26</v>
      </c>
      <c r="J10" s="27">
        <v>1.52</v>
      </c>
      <c r="K10" s="28">
        <f t="shared" si="2"/>
        <v>15.220579939072548</v>
      </c>
      <c r="L10" s="29">
        <f t="shared" si="0"/>
        <v>22.2949339952612</v>
      </c>
      <c r="M10" s="30">
        <f t="shared" si="0"/>
        <v>62.484486065666253</v>
      </c>
      <c r="N10" s="31">
        <f t="shared" si="1"/>
        <v>0.72</v>
      </c>
      <c r="O10" s="32">
        <f t="shared" si="1"/>
        <v>1.06</v>
      </c>
      <c r="P10" s="33">
        <f t="shared" si="1"/>
        <v>1.08</v>
      </c>
      <c r="Q10" s="74"/>
    </row>
    <row r="11" spans="1:17">
      <c r="A11" s="74"/>
      <c r="B11" s="19">
        <v>7</v>
      </c>
      <c r="C11" s="20" t="s">
        <v>288</v>
      </c>
      <c r="D11" s="21" t="s">
        <v>243</v>
      </c>
      <c r="E11" s="22">
        <v>33</v>
      </c>
      <c r="F11" s="23">
        <v>28</v>
      </c>
      <c r="G11" s="24">
        <v>39</v>
      </c>
      <c r="H11" s="25">
        <v>2.54</v>
      </c>
      <c r="I11" s="26">
        <v>3.31</v>
      </c>
      <c r="J11" s="27">
        <v>2.73</v>
      </c>
      <c r="K11" s="28">
        <f t="shared" si="2"/>
        <v>37.067589907252056</v>
      </c>
      <c r="L11" s="29">
        <f t="shared" si="0"/>
        <v>28.444615820066538</v>
      </c>
      <c r="M11" s="30">
        <f t="shared" si="0"/>
        <v>34.487794272681406</v>
      </c>
      <c r="N11" s="31">
        <f t="shared" si="1"/>
        <v>1.1200000000000001</v>
      </c>
      <c r="O11" s="32">
        <f t="shared" si="1"/>
        <v>1.02</v>
      </c>
      <c r="P11" s="33">
        <f t="shared" si="1"/>
        <v>0.88</v>
      </c>
      <c r="Q11" s="74"/>
    </row>
    <row r="12" spans="1:17">
      <c r="A12" s="74"/>
      <c r="B12" s="19">
        <v>8</v>
      </c>
      <c r="C12" s="20" t="s">
        <v>246</v>
      </c>
      <c r="D12" s="21" t="s">
        <v>289</v>
      </c>
      <c r="E12" s="22">
        <v>28</v>
      </c>
      <c r="F12" s="23">
        <v>26</v>
      </c>
      <c r="G12" s="24">
        <v>46</v>
      </c>
      <c r="H12" s="25">
        <v>3.21</v>
      </c>
      <c r="I12" s="26">
        <v>3.31</v>
      </c>
      <c r="J12" s="27">
        <v>2.2400000000000002</v>
      </c>
      <c r="K12" s="28">
        <f t="shared" si="2"/>
        <v>29.387353893594504</v>
      </c>
      <c r="L12" s="29">
        <f t="shared" si="0"/>
        <v>28.499518428531228</v>
      </c>
      <c r="M12" s="30">
        <f t="shared" si="0"/>
        <v>42.113127677874267</v>
      </c>
      <c r="N12" s="31">
        <f t="shared" si="1"/>
        <v>1.05</v>
      </c>
      <c r="O12" s="32">
        <f t="shared" si="1"/>
        <v>1.1000000000000001</v>
      </c>
      <c r="P12" s="33">
        <f t="shared" si="1"/>
        <v>0.92</v>
      </c>
      <c r="Q12" s="74"/>
    </row>
    <row r="13" spans="1:17">
      <c r="A13" s="74"/>
      <c r="B13" s="19">
        <v>9</v>
      </c>
      <c r="C13" s="20" t="s">
        <v>242</v>
      </c>
      <c r="D13" s="21" t="s">
        <v>290</v>
      </c>
      <c r="E13" s="22">
        <v>67</v>
      </c>
      <c r="F13" s="23">
        <v>18</v>
      </c>
      <c r="G13" s="24">
        <v>15</v>
      </c>
      <c r="H13" s="25">
        <v>1.81</v>
      </c>
      <c r="I13" s="26">
        <v>3.61</v>
      </c>
      <c r="J13" s="27">
        <v>4.3099999999999996</v>
      </c>
      <c r="K13" s="28">
        <f t="shared" si="2"/>
        <v>52.047045757886956</v>
      </c>
      <c r="L13" s="29">
        <f t="shared" si="0"/>
        <v>26.095610199937784</v>
      </c>
      <c r="M13" s="30">
        <f t="shared" si="0"/>
        <v>21.857344042175267</v>
      </c>
      <c r="N13" s="31">
        <f t="shared" si="1"/>
        <v>0.78</v>
      </c>
      <c r="O13" s="32">
        <f t="shared" si="1"/>
        <v>1.45</v>
      </c>
      <c r="P13" s="33">
        <f t="shared" si="1"/>
        <v>1.46</v>
      </c>
      <c r="Q13" s="74"/>
    </row>
    <row r="14" spans="1:17">
      <c r="A14" s="74"/>
      <c r="B14" s="19">
        <v>10</v>
      </c>
      <c r="C14" s="20" t="s">
        <v>248</v>
      </c>
      <c r="D14" s="21" t="s">
        <v>247</v>
      </c>
      <c r="E14" s="22">
        <v>32</v>
      </c>
      <c r="F14" s="23">
        <v>27</v>
      </c>
      <c r="G14" s="24">
        <v>41</v>
      </c>
      <c r="H14" s="25">
        <v>3.07</v>
      </c>
      <c r="I14" s="26">
        <v>3.44</v>
      </c>
      <c r="J14" s="27">
        <v>2.2400000000000002</v>
      </c>
      <c r="K14" s="28">
        <f t="shared" si="2"/>
        <v>30.646854815616152</v>
      </c>
      <c r="L14" s="29">
        <f t="shared" si="0"/>
        <v>27.350536129052788</v>
      </c>
      <c r="M14" s="30">
        <f t="shared" si="0"/>
        <v>42.002609055331064</v>
      </c>
      <c r="N14" s="31">
        <f t="shared" si="1"/>
        <v>0.96</v>
      </c>
      <c r="O14" s="32">
        <f t="shared" si="1"/>
        <v>1.01</v>
      </c>
      <c r="P14" s="33">
        <f t="shared" si="1"/>
        <v>1.02</v>
      </c>
      <c r="Q14" s="74"/>
    </row>
    <row r="15" spans="1:17">
      <c r="A15" s="74"/>
      <c r="B15" s="19">
        <v>11</v>
      </c>
      <c r="C15" s="20" t="s">
        <v>291</v>
      </c>
      <c r="D15" s="21" t="s">
        <v>292</v>
      </c>
      <c r="E15" s="22">
        <v>70</v>
      </c>
      <c r="F15" s="23">
        <v>16</v>
      </c>
      <c r="G15" s="24">
        <v>14</v>
      </c>
      <c r="H15" s="25">
        <v>1.36</v>
      </c>
      <c r="I15" s="26">
        <v>4.72</v>
      </c>
      <c r="J15" s="27">
        <v>6.85</v>
      </c>
      <c r="K15" s="28">
        <f t="shared" si="2"/>
        <v>67.264163504427131</v>
      </c>
      <c r="L15" s="29">
        <f t="shared" si="0"/>
        <v>19.38119965381799</v>
      </c>
      <c r="M15" s="30">
        <f t="shared" si="0"/>
        <v>13.354636841754877</v>
      </c>
      <c r="N15" s="31">
        <f t="shared" si="1"/>
        <v>0.96</v>
      </c>
      <c r="O15" s="32">
        <f t="shared" si="1"/>
        <v>1.21</v>
      </c>
      <c r="P15" s="33">
        <f t="shared" si="1"/>
        <v>0.95</v>
      </c>
      <c r="Q15" s="74"/>
    </row>
    <row r="16" spans="1:17">
      <c r="A16" s="74"/>
      <c r="B16" s="19">
        <v>12</v>
      </c>
      <c r="C16" s="20" t="s">
        <v>293</v>
      </c>
      <c r="D16" s="21" t="s">
        <v>294</v>
      </c>
      <c r="E16" s="22">
        <v>59</v>
      </c>
      <c r="F16" s="23">
        <v>23</v>
      </c>
      <c r="G16" s="24">
        <v>18</v>
      </c>
      <c r="H16" s="25">
        <v>1.53</v>
      </c>
      <c r="I16" s="26">
        <v>4.16</v>
      </c>
      <c r="J16" s="27">
        <v>4.8</v>
      </c>
      <c r="K16" s="28">
        <f t="shared" si="2"/>
        <v>59.293044469783361</v>
      </c>
      <c r="L16" s="29">
        <f t="shared" si="2"/>
        <v>21.807297605473206</v>
      </c>
      <c r="M16" s="30">
        <f t="shared" si="2"/>
        <v>18.899657924743448</v>
      </c>
      <c r="N16" s="31">
        <f t="shared" si="1"/>
        <v>1</v>
      </c>
      <c r="O16" s="32">
        <f t="shared" si="1"/>
        <v>0.95</v>
      </c>
      <c r="P16" s="33">
        <f t="shared" si="1"/>
        <v>1.05</v>
      </c>
      <c r="Q16" s="74"/>
    </row>
    <row r="17" spans="1:17" ht="18.600000000000001" thickBot="1">
      <c r="A17" s="74"/>
      <c r="B17" s="34">
        <v>13</v>
      </c>
      <c r="C17" s="35" t="s">
        <v>295</v>
      </c>
      <c r="D17" s="36" t="s">
        <v>267</v>
      </c>
      <c r="E17" s="37">
        <v>42</v>
      </c>
      <c r="F17" s="38">
        <v>29</v>
      </c>
      <c r="G17" s="39">
        <v>29</v>
      </c>
      <c r="H17" s="40">
        <v>2.4500000000000002</v>
      </c>
      <c r="I17" s="41">
        <v>3.55</v>
      </c>
      <c r="J17" s="42">
        <v>2.4500000000000002</v>
      </c>
      <c r="K17" s="43">
        <f t="shared" si="2"/>
        <v>37.172774869109951</v>
      </c>
      <c r="L17" s="44">
        <f t="shared" si="2"/>
        <v>25.654450261780109</v>
      </c>
      <c r="M17" s="45">
        <f t="shared" si="2"/>
        <v>37.172774869109951</v>
      </c>
      <c r="N17" s="46">
        <f t="shared" si="1"/>
        <v>0.89</v>
      </c>
      <c r="O17" s="47">
        <f t="shared" si="1"/>
        <v>0.88</v>
      </c>
      <c r="P17" s="48">
        <f t="shared" si="1"/>
        <v>1.28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60:B261"/>
    <mergeCell ref="N2:P3"/>
    <mergeCell ref="B253:B254"/>
    <mergeCell ref="B2:D4"/>
    <mergeCell ref="E2:G3"/>
    <mergeCell ref="H2:J3"/>
    <mergeCell ref="K2:M3"/>
  </mergeCells>
  <conditionalFormatting sqref="N5:P17">
    <cfRule type="cellIs" dxfId="92" priority="1" operator="equal">
      <formula>1</formula>
    </cfRule>
    <cfRule type="cellIs" dxfId="91" priority="2" operator="lessThan">
      <formula>1</formula>
    </cfRule>
    <cfRule type="cellIs" dxfId="90" priority="3" operator="greaterThan">
      <formula>1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296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173</v>
      </c>
      <c r="D5" s="6" t="s">
        <v>297</v>
      </c>
      <c r="E5" s="7">
        <v>49</v>
      </c>
      <c r="F5" s="8">
        <v>27</v>
      </c>
      <c r="G5" s="9">
        <v>24</v>
      </c>
      <c r="H5" s="10">
        <v>2.52</v>
      </c>
      <c r="I5" s="11">
        <v>3.09</v>
      </c>
      <c r="J5" s="12">
        <v>3</v>
      </c>
      <c r="K5" s="13">
        <f>((1/H5)/(1/$H5+1/$I5+1/$J5))*100</f>
        <v>37.657209710441649</v>
      </c>
      <c r="L5" s="14">
        <f t="shared" ref="L5:M15" si="0">((1/I5)/(1/$H5+1/$I5+1/$J5))*100</f>
        <v>30.710734132787369</v>
      </c>
      <c r="M5" s="15">
        <f t="shared" si="0"/>
        <v>31.632056156770982</v>
      </c>
      <c r="N5" s="16">
        <f t="shared" ref="N5:P17" si="1">ROUND(K5/E5,2)</f>
        <v>0.77</v>
      </c>
      <c r="O5" s="17">
        <f t="shared" si="1"/>
        <v>1.1399999999999999</v>
      </c>
      <c r="P5" s="18">
        <f t="shared" si="1"/>
        <v>1.32</v>
      </c>
      <c r="Q5" s="74"/>
    </row>
    <row r="6" spans="1:17">
      <c r="A6" s="74"/>
      <c r="B6" s="19">
        <v>2</v>
      </c>
      <c r="C6" s="20" t="s">
        <v>298</v>
      </c>
      <c r="D6" s="21" t="s">
        <v>299</v>
      </c>
      <c r="E6" s="22">
        <v>40</v>
      </c>
      <c r="F6" s="23">
        <v>30</v>
      </c>
      <c r="G6" s="24">
        <v>30</v>
      </c>
      <c r="H6" s="25">
        <v>2.33</v>
      </c>
      <c r="I6" s="26">
        <v>3.13</v>
      </c>
      <c r="J6" s="27">
        <v>3.29</v>
      </c>
      <c r="K6" s="28">
        <f t="shared" ref="K6:M17" si="2">((1/H6)/(1/$H6+1/$I6+1/$J6))*100</f>
        <v>40.772797282262253</v>
      </c>
      <c r="L6" s="29">
        <f t="shared" si="0"/>
        <v>30.351635037594583</v>
      </c>
      <c r="M6" s="30">
        <f t="shared" si="0"/>
        <v>28.875567680143178</v>
      </c>
      <c r="N6" s="31">
        <f t="shared" si="1"/>
        <v>1.02</v>
      </c>
      <c r="O6" s="32">
        <f t="shared" si="1"/>
        <v>1.01</v>
      </c>
      <c r="P6" s="33">
        <f t="shared" si="1"/>
        <v>0.96</v>
      </c>
      <c r="Q6" s="74"/>
    </row>
    <row r="7" spans="1:17">
      <c r="A7" s="74"/>
      <c r="B7" s="19">
        <v>3</v>
      </c>
      <c r="C7" s="20" t="s">
        <v>300</v>
      </c>
      <c r="D7" s="21" t="s">
        <v>283</v>
      </c>
      <c r="E7" s="22">
        <v>75</v>
      </c>
      <c r="F7" s="23">
        <v>12</v>
      </c>
      <c r="G7" s="24">
        <v>13</v>
      </c>
      <c r="H7" s="25">
        <v>1.18</v>
      </c>
      <c r="I7" s="26">
        <v>7</v>
      </c>
      <c r="J7" s="27">
        <v>18.149999999999999</v>
      </c>
      <c r="K7" s="28">
        <f t="shared" si="2"/>
        <v>81.064526214372762</v>
      </c>
      <c r="L7" s="29">
        <f t="shared" si="0"/>
        <v>13.665162990422836</v>
      </c>
      <c r="M7" s="30">
        <f t="shared" si="0"/>
        <v>5.2703107952043995</v>
      </c>
      <c r="N7" s="31">
        <f t="shared" si="1"/>
        <v>1.08</v>
      </c>
      <c r="O7" s="32">
        <f t="shared" si="1"/>
        <v>1.1399999999999999</v>
      </c>
      <c r="P7" s="33">
        <f t="shared" si="1"/>
        <v>0.41</v>
      </c>
      <c r="Q7" s="74"/>
    </row>
    <row r="8" spans="1:17">
      <c r="A8" s="74"/>
      <c r="B8" s="19">
        <v>4</v>
      </c>
      <c r="C8" s="20" t="s">
        <v>301</v>
      </c>
      <c r="D8" s="21" t="s">
        <v>302</v>
      </c>
      <c r="E8" s="22">
        <v>39</v>
      </c>
      <c r="F8" s="23">
        <v>27</v>
      </c>
      <c r="G8" s="24">
        <v>34</v>
      </c>
      <c r="H8" s="25">
        <v>2.83</v>
      </c>
      <c r="I8" s="26">
        <v>3.19</v>
      </c>
      <c r="J8" s="27">
        <v>2.59</v>
      </c>
      <c r="K8" s="28">
        <f t="shared" si="2"/>
        <v>33.559170576169294</v>
      </c>
      <c r="L8" s="29">
        <f t="shared" si="0"/>
        <v>29.771928755661165</v>
      </c>
      <c r="M8" s="30">
        <f t="shared" si="0"/>
        <v>36.668900668169542</v>
      </c>
      <c r="N8" s="31">
        <f t="shared" si="1"/>
        <v>0.86</v>
      </c>
      <c r="O8" s="32">
        <f t="shared" si="1"/>
        <v>1.1000000000000001</v>
      </c>
      <c r="P8" s="33">
        <f t="shared" si="1"/>
        <v>1.08</v>
      </c>
      <c r="Q8" s="74"/>
    </row>
    <row r="9" spans="1:17">
      <c r="A9" s="74"/>
      <c r="B9" s="19">
        <v>5</v>
      </c>
      <c r="C9" s="20" t="s">
        <v>234</v>
      </c>
      <c r="D9" s="21" t="s">
        <v>233</v>
      </c>
      <c r="E9" s="22">
        <v>58</v>
      </c>
      <c r="F9" s="23">
        <v>24</v>
      </c>
      <c r="G9" s="24">
        <v>18</v>
      </c>
      <c r="H9" s="25">
        <v>1.66</v>
      </c>
      <c r="I9" s="26">
        <v>3.74</v>
      </c>
      <c r="J9" s="27">
        <v>5.26</v>
      </c>
      <c r="K9" s="28">
        <f t="shared" si="2"/>
        <v>56.836278327998066</v>
      </c>
      <c r="L9" s="29">
        <f t="shared" si="0"/>
        <v>25.226797332747797</v>
      </c>
      <c r="M9" s="30">
        <f t="shared" si="0"/>
        <v>17.936924339254144</v>
      </c>
      <c r="N9" s="31">
        <f t="shared" si="1"/>
        <v>0.98</v>
      </c>
      <c r="O9" s="32">
        <f t="shared" si="1"/>
        <v>1.05</v>
      </c>
      <c r="P9" s="33">
        <f t="shared" si="1"/>
        <v>1</v>
      </c>
      <c r="Q9" s="74"/>
    </row>
    <row r="10" spans="1:17">
      <c r="A10" s="74"/>
      <c r="B10" s="19">
        <v>6</v>
      </c>
      <c r="C10" s="20" t="s">
        <v>303</v>
      </c>
      <c r="D10" s="21" t="s">
        <v>304</v>
      </c>
      <c r="E10" s="22">
        <v>71</v>
      </c>
      <c r="F10" s="23">
        <v>14</v>
      </c>
      <c r="G10" s="24">
        <v>15</v>
      </c>
      <c r="H10" s="25">
        <v>1.46</v>
      </c>
      <c r="I10" s="26">
        <v>4.4000000000000004</v>
      </c>
      <c r="J10" s="27">
        <v>6.39</v>
      </c>
      <c r="K10" s="28">
        <f t="shared" si="2"/>
        <v>64.090231459741872</v>
      </c>
      <c r="L10" s="29">
        <f t="shared" si="0"/>
        <v>21.266304075277986</v>
      </c>
      <c r="M10" s="30">
        <f t="shared" si="0"/>
        <v>14.643464464980147</v>
      </c>
      <c r="N10" s="31">
        <f t="shared" si="1"/>
        <v>0.9</v>
      </c>
      <c r="O10" s="32">
        <f t="shared" si="1"/>
        <v>1.52</v>
      </c>
      <c r="P10" s="33">
        <f t="shared" si="1"/>
        <v>0.98</v>
      </c>
      <c r="Q10" s="74"/>
    </row>
    <row r="11" spans="1:17">
      <c r="A11" s="74"/>
      <c r="B11" s="19">
        <v>7</v>
      </c>
      <c r="C11" s="20" t="s">
        <v>305</v>
      </c>
      <c r="D11" s="21" t="s">
        <v>245</v>
      </c>
      <c r="E11" s="22">
        <v>55</v>
      </c>
      <c r="F11" s="23">
        <v>25</v>
      </c>
      <c r="G11" s="24">
        <v>20</v>
      </c>
      <c r="H11" s="25">
        <v>1.61</v>
      </c>
      <c r="I11" s="26">
        <v>3.89</v>
      </c>
      <c r="J11" s="27">
        <v>5.53</v>
      </c>
      <c r="K11" s="28">
        <f t="shared" si="2"/>
        <v>58.650304406740851</v>
      </c>
      <c r="L11" s="29">
        <f t="shared" si="0"/>
        <v>24.274290512815622</v>
      </c>
      <c r="M11" s="30">
        <f t="shared" si="0"/>
        <v>17.075405080443538</v>
      </c>
      <c r="N11" s="31">
        <f t="shared" si="1"/>
        <v>1.07</v>
      </c>
      <c r="O11" s="32">
        <f t="shared" si="1"/>
        <v>0.97</v>
      </c>
      <c r="P11" s="33">
        <f t="shared" si="1"/>
        <v>0.85</v>
      </c>
      <c r="Q11" s="74"/>
    </row>
    <row r="12" spans="1:17">
      <c r="A12" s="74"/>
      <c r="B12" s="19">
        <v>8</v>
      </c>
      <c r="C12" s="20" t="s">
        <v>232</v>
      </c>
      <c r="D12" s="21" t="s">
        <v>249</v>
      </c>
      <c r="E12" s="22">
        <v>58</v>
      </c>
      <c r="F12" s="23">
        <v>23</v>
      </c>
      <c r="G12" s="24">
        <v>19</v>
      </c>
      <c r="H12" s="25">
        <v>1.65</v>
      </c>
      <c r="I12" s="26">
        <v>3.79</v>
      </c>
      <c r="J12" s="27">
        <v>5.23</v>
      </c>
      <c r="K12" s="28">
        <f t="shared" si="2"/>
        <v>57.115318674415846</v>
      </c>
      <c r="L12" s="29">
        <f t="shared" si="0"/>
        <v>24.865508130022732</v>
      </c>
      <c r="M12" s="30">
        <f t="shared" si="0"/>
        <v>18.019173195561404</v>
      </c>
      <c r="N12" s="31">
        <f t="shared" si="1"/>
        <v>0.98</v>
      </c>
      <c r="O12" s="32">
        <f t="shared" si="1"/>
        <v>1.08</v>
      </c>
      <c r="P12" s="33">
        <f t="shared" si="1"/>
        <v>0.95</v>
      </c>
      <c r="Q12" s="74"/>
    </row>
    <row r="13" spans="1:17">
      <c r="A13" s="74"/>
      <c r="B13" s="19">
        <v>9</v>
      </c>
      <c r="C13" s="20" t="s">
        <v>264</v>
      </c>
      <c r="D13" s="21" t="s">
        <v>251</v>
      </c>
      <c r="E13" s="22">
        <v>44</v>
      </c>
      <c r="F13" s="23">
        <v>26</v>
      </c>
      <c r="G13" s="24">
        <v>30</v>
      </c>
      <c r="H13" s="25">
        <v>2.0499999999999998</v>
      </c>
      <c r="I13" s="26">
        <v>3.7</v>
      </c>
      <c r="J13" s="27">
        <v>2.95</v>
      </c>
      <c r="K13" s="28">
        <f t="shared" si="2"/>
        <v>44.464813117425415</v>
      </c>
      <c r="L13" s="29">
        <f t="shared" si="0"/>
        <v>24.635909970465423</v>
      </c>
      <c r="M13" s="30">
        <f t="shared" si="0"/>
        <v>30.89927691210918</v>
      </c>
      <c r="N13" s="31">
        <f t="shared" si="1"/>
        <v>1.01</v>
      </c>
      <c r="O13" s="32">
        <f t="shared" si="1"/>
        <v>0.95</v>
      </c>
      <c r="P13" s="33">
        <f t="shared" si="1"/>
        <v>1.03</v>
      </c>
      <c r="Q13" s="74"/>
    </row>
    <row r="14" spans="1:17">
      <c r="A14" s="74"/>
      <c r="B14" s="19">
        <v>10</v>
      </c>
      <c r="C14" s="20" t="s">
        <v>306</v>
      </c>
      <c r="D14" s="21" t="s">
        <v>253</v>
      </c>
      <c r="E14" s="22">
        <v>42</v>
      </c>
      <c r="F14" s="23">
        <v>28</v>
      </c>
      <c r="G14" s="24">
        <v>30</v>
      </c>
      <c r="H14" s="25">
        <v>2.2999999999999998</v>
      </c>
      <c r="I14" s="26">
        <v>3.6</v>
      </c>
      <c r="J14" s="27">
        <v>2.58</v>
      </c>
      <c r="K14" s="28">
        <f t="shared" si="2"/>
        <v>39.520040847587438</v>
      </c>
      <c r="L14" s="29">
        <f t="shared" si="0"/>
        <v>25.248914985958642</v>
      </c>
      <c r="M14" s="30">
        <f t="shared" si="0"/>
        <v>35.231044166453913</v>
      </c>
      <c r="N14" s="31">
        <f t="shared" si="1"/>
        <v>0.94</v>
      </c>
      <c r="O14" s="32">
        <f t="shared" si="1"/>
        <v>0.9</v>
      </c>
      <c r="P14" s="33">
        <f t="shared" si="1"/>
        <v>1.17</v>
      </c>
      <c r="Q14" s="74"/>
    </row>
    <row r="15" spans="1:17">
      <c r="A15" s="74"/>
      <c r="B15" s="19">
        <v>11</v>
      </c>
      <c r="C15" s="20" t="s">
        <v>307</v>
      </c>
      <c r="D15" s="21" t="s">
        <v>308</v>
      </c>
      <c r="E15" s="22">
        <v>44</v>
      </c>
      <c r="F15" s="23">
        <v>27</v>
      </c>
      <c r="G15" s="24">
        <v>29</v>
      </c>
      <c r="H15" s="25">
        <v>2.25</v>
      </c>
      <c r="I15" s="26">
        <v>3.55</v>
      </c>
      <c r="J15" s="27">
        <v>2.7</v>
      </c>
      <c r="K15" s="28">
        <f t="shared" si="2"/>
        <v>40.532825880114167</v>
      </c>
      <c r="L15" s="29">
        <f t="shared" si="0"/>
        <v>25.689819219790671</v>
      </c>
      <c r="M15" s="30">
        <f t="shared" si="0"/>
        <v>33.777354900095141</v>
      </c>
      <c r="N15" s="31">
        <f t="shared" si="1"/>
        <v>0.92</v>
      </c>
      <c r="O15" s="32">
        <f t="shared" si="1"/>
        <v>0.95</v>
      </c>
      <c r="P15" s="33">
        <f t="shared" si="1"/>
        <v>1.1599999999999999</v>
      </c>
      <c r="Q15" s="74"/>
    </row>
    <row r="16" spans="1:17">
      <c r="A16" s="74"/>
      <c r="B16" s="19">
        <v>12</v>
      </c>
      <c r="C16" s="20" t="s">
        <v>309</v>
      </c>
      <c r="D16" s="21" t="s">
        <v>269</v>
      </c>
      <c r="E16" s="22">
        <v>51</v>
      </c>
      <c r="F16" s="23">
        <v>24</v>
      </c>
      <c r="G16" s="24">
        <v>25</v>
      </c>
      <c r="H16" s="25">
        <v>2.0299999999999998</v>
      </c>
      <c r="I16" s="26">
        <v>3.4</v>
      </c>
      <c r="J16" s="27">
        <v>3.2</v>
      </c>
      <c r="K16" s="28">
        <f t="shared" si="2"/>
        <v>44.81423510997611</v>
      </c>
      <c r="L16" s="29">
        <f t="shared" si="2"/>
        <v>26.756734492132793</v>
      </c>
      <c r="M16" s="30">
        <f t="shared" si="2"/>
        <v>28.429030397891093</v>
      </c>
      <c r="N16" s="31">
        <f t="shared" si="1"/>
        <v>0.88</v>
      </c>
      <c r="O16" s="32">
        <f t="shared" si="1"/>
        <v>1.1100000000000001</v>
      </c>
      <c r="P16" s="33">
        <f t="shared" si="1"/>
        <v>1.1399999999999999</v>
      </c>
      <c r="Q16" s="74"/>
    </row>
    <row r="17" spans="1:17" ht="18.600000000000001" thickBot="1">
      <c r="A17" s="74"/>
      <c r="B17" s="34">
        <v>13</v>
      </c>
      <c r="C17" s="35" t="s">
        <v>310</v>
      </c>
      <c r="D17" s="36" t="s">
        <v>311</v>
      </c>
      <c r="E17" s="37">
        <v>42</v>
      </c>
      <c r="F17" s="38">
        <v>28</v>
      </c>
      <c r="G17" s="39">
        <v>30</v>
      </c>
      <c r="H17" s="40">
        <v>2.13</v>
      </c>
      <c r="I17" s="41">
        <v>3.3</v>
      </c>
      <c r="J17" s="42">
        <v>3.07</v>
      </c>
      <c r="K17" s="43">
        <f t="shared" si="2"/>
        <v>42.748458802232996</v>
      </c>
      <c r="L17" s="44">
        <f t="shared" si="2"/>
        <v>27.592187045077658</v>
      </c>
      <c r="M17" s="45">
        <f t="shared" si="2"/>
        <v>29.659354152689342</v>
      </c>
      <c r="N17" s="46">
        <f t="shared" si="1"/>
        <v>1.02</v>
      </c>
      <c r="O17" s="47">
        <f t="shared" si="1"/>
        <v>0.99</v>
      </c>
      <c r="P17" s="48">
        <f t="shared" si="1"/>
        <v>0.99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K2:M3"/>
    <mergeCell ref="N2:P3"/>
    <mergeCell ref="B253:B254"/>
    <mergeCell ref="B260:B261"/>
    <mergeCell ref="B2:D4"/>
    <mergeCell ref="E2:G3"/>
    <mergeCell ref="H2:J3"/>
  </mergeCells>
  <conditionalFormatting sqref="N5:P17">
    <cfRule type="cellIs" dxfId="89" priority="1" operator="equal">
      <formula>1</formula>
    </cfRule>
    <cfRule type="cellIs" dxfId="88" priority="2" operator="lessThan">
      <formula>1</formula>
    </cfRule>
    <cfRule type="cellIs" dxfId="87" priority="3" operator="greaterThan">
      <formula>1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312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313</v>
      </c>
      <c r="D5" s="6" t="s">
        <v>279</v>
      </c>
      <c r="E5" s="7">
        <v>63</v>
      </c>
      <c r="F5" s="8">
        <v>22</v>
      </c>
      <c r="G5" s="9">
        <v>15</v>
      </c>
      <c r="H5" s="10">
        <v>1.75</v>
      </c>
      <c r="I5" s="11">
        <v>3.68</v>
      </c>
      <c r="J5" s="12">
        <v>5.42</v>
      </c>
      <c r="K5" s="13">
        <f>((1/H5)/(1/$H5+1/$I5+1/$J5))*100</f>
        <v>55.604311051390276</v>
      </c>
      <c r="L5" s="14">
        <f t="shared" ref="L5:M15" si="0">((1/I5)/(1/$H5+1/$I5+1/$J5))*100</f>
        <v>26.442267483677441</v>
      </c>
      <c r="M5" s="15">
        <f t="shared" si="0"/>
        <v>17.953421464932283</v>
      </c>
      <c r="N5" s="16">
        <f t="shared" ref="N5:P17" si="1">ROUND(K5/E5,2)</f>
        <v>0.88</v>
      </c>
      <c r="O5" s="17">
        <f t="shared" si="1"/>
        <v>1.2</v>
      </c>
      <c r="P5" s="18">
        <f t="shared" si="1"/>
        <v>1.2</v>
      </c>
      <c r="Q5" s="74"/>
    </row>
    <row r="6" spans="1:17">
      <c r="A6" s="74"/>
      <c r="B6" s="19">
        <v>2</v>
      </c>
      <c r="C6" s="20" t="s">
        <v>314</v>
      </c>
      <c r="D6" s="21" t="s">
        <v>277</v>
      </c>
      <c r="E6" s="22">
        <v>33</v>
      </c>
      <c r="F6" s="23">
        <v>31</v>
      </c>
      <c r="G6" s="24">
        <v>36</v>
      </c>
      <c r="H6" s="25">
        <v>3.22</v>
      </c>
      <c r="I6" s="26">
        <v>3.26</v>
      </c>
      <c r="J6" s="27">
        <v>2.42</v>
      </c>
      <c r="K6" s="28">
        <f t="shared" ref="K6:M17" si="2">((1/H6)/(1/$H6+1/$I6+1/$J6))*100</f>
        <v>30.135835103213289</v>
      </c>
      <c r="L6" s="29">
        <f t="shared" si="0"/>
        <v>29.766070255321104</v>
      </c>
      <c r="M6" s="30">
        <f t="shared" si="0"/>
        <v>40.098094641465622</v>
      </c>
      <c r="N6" s="31">
        <f t="shared" si="1"/>
        <v>0.91</v>
      </c>
      <c r="O6" s="32">
        <f t="shared" si="1"/>
        <v>0.96</v>
      </c>
      <c r="P6" s="33">
        <f t="shared" si="1"/>
        <v>1.1100000000000001</v>
      </c>
      <c r="Q6" s="74"/>
    </row>
    <row r="7" spans="1:17">
      <c r="A7" s="74"/>
      <c r="B7" s="19">
        <v>3</v>
      </c>
      <c r="C7" s="20" t="s">
        <v>315</v>
      </c>
      <c r="D7" s="21" t="s">
        <v>247</v>
      </c>
      <c r="E7" s="22">
        <v>35</v>
      </c>
      <c r="F7" s="23">
        <v>26</v>
      </c>
      <c r="G7" s="24">
        <v>39</v>
      </c>
      <c r="H7" s="25">
        <v>3</v>
      </c>
      <c r="I7" s="26">
        <v>3.31</v>
      </c>
      <c r="J7" s="27">
        <v>2.36</v>
      </c>
      <c r="K7" s="28">
        <f t="shared" si="2"/>
        <v>31.47097689109485</v>
      </c>
      <c r="L7" s="29">
        <f t="shared" si="0"/>
        <v>28.523544010055758</v>
      </c>
      <c r="M7" s="30">
        <f t="shared" si="0"/>
        <v>40.005479098849392</v>
      </c>
      <c r="N7" s="31">
        <f t="shared" si="1"/>
        <v>0.9</v>
      </c>
      <c r="O7" s="32">
        <f t="shared" si="1"/>
        <v>1.1000000000000001</v>
      </c>
      <c r="P7" s="33">
        <f t="shared" si="1"/>
        <v>1.03</v>
      </c>
      <c r="Q7" s="74"/>
    </row>
    <row r="8" spans="1:17">
      <c r="A8" s="74"/>
      <c r="B8" s="19">
        <v>4</v>
      </c>
      <c r="C8" s="20" t="s">
        <v>316</v>
      </c>
      <c r="D8" s="21" t="s">
        <v>243</v>
      </c>
      <c r="E8" s="22">
        <v>50</v>
      </c>
      <c r="F8" s="23">
        <v>28</v>
      </c>
      <c r="G8" s="24">
        <v>22</v>
      </c>
      <c r="H8" s="25">
        <v>1.88</v>
      </c>
      <c r="I8" s="26">
        <v>3.61</v>
      </c>
      <c r="J8" s="27">
        <v>3.96</v>
      </c>
      <c r="K8" s="28">
        <f t="shared" si="2"/>
        <v>50.112173644802148</v>
      </c>
      <c r="L8" s="29">
        <f t="shared" si="0"/>
        <v>26.097198463221066</v>
      </c>
      <c r="M8" s="30">
        <f t="shared" si="0"/>
        <v>23.790627891976779</v>
      </c>
      <c r="N8" s="31">
        <f t="shared" si="1"/>
        <v>1</v>
      </c>
      <c r="O8" s="32">
        <f t="shared" si="1"/>
        <v>0.93</v>
      </c>
      <c r="P8" s="33">
        <f t="shared" si="1"/>
        <v>1.08</v>
      </c>
      <c r="Q8" s="74"/>
    </row>
    <row r="9" spans="1:17">
      <c r="A9" s="74"/>
      <c r="B9" s="19">
        <v>5</v>
      </c>
      <c r="C9" s="20" t="s">
        <v>317</v>
      </c>
      <c r="D9" s="21" t="s">
        <v>304</v>
      </c>
      <c r="E9" s="22">
        <v>39</v>
      </c>
      <c r="F9" s="23">
        <v>28</v>
      </c>
      <c r="G9" s="24">
        <v>33</v>
      </c>
      <c r="H9" s="25">
        <v>1.86</v>
      </c>
      <c r="I9" s="26">
        <v>3.73</v>
      </c>
      <c r="J9" s="27">
        <v>3.89</v>
      </c>
      <c r="K9" s="28">
        <f t="shared" si="2"/>
        <v>50.58658643303152</v>
      </c>
      <c r="L9" s="29">
        <f t="shared" si="0"/>
        <v>25.225482778937973</v>
      </c>
      <c r="M9" s="30">
        <f t="shared" si="0"/>
        <v>24.187930788030499</v>
      </c>
      <c r="N9" s="31">
        <f t="shared" si="1"/>
        <v>1.3</v>
      </c>
      <c r="O9" s="32">
        <f t="shared" si="1"/>
        <v>0.9</v>
      </c>
      <c r="P9" s="33">
        <f t="shared" si="1"/>
        <v>0.73</v>
      </c>
      <c r="Q9" s="74"/>
    </row>
    <row r="10" spans="1:17">
      <c r="A10" s="74"/>
      <c r="B10" s="19">
        <v>6</v>
      </c>
      <c r="C10" s="20" t="s">
        <v>318</v>
      </c>
      <c r="D10" s="21" t="s">
        <v>245</v>
      </c>
      <c r="E10" s="22">
        <v>71</v>
      </c>
      <c r="F10" s="23">
        <v>15</v>
      </c>
      <c r="G10" s="24">
        <v>14</v>
      </c>
      <c r="H10" s="25">
        <v>1.47</v>
      </c>
      <c r="I10" s="26">
        <v>4.3600000000000003</v>
      </c>
      <c r="J10" s="27">
        <v>6.51</v>
      </c>
      <c r="K10" s="28">
        <f t="shared" si="2"/>
        <v>63.981065088757397</v>
      </c>
      <c r="L10" s="29">
        <f t="shared" si="0"/>
        <v>21.571597633136093</v>
      </c>
      <c r="M10" s="30">
        <f t="shared" si="0"/>
        <v>14.447337278106509</v>
      </c>
      <c r="N10" s="31">
        <f t="shared" si="1"/>
        <v>0.9</v>
      </c>
      <c r="O10" s="32">
        <f t="shared" si="1"/>
        <v>1.44</v>
      </c>
      <c r="P10" s="33">
        <f t="shared" si="1"/>
        <v>1.03</v>
      </c>
      <c r="Q10" s="74"/>
    </row>
    <row r="11" spans="1:17">
      <c r="A11" s="74"/>
      <c r="B11" s="19">
        <v>7</v>
      </c>
      <c r="C11" s="20" t="s">
        <v>293</v>
      </c>
      <c r="D11" s="21" t="s">
        <v>255</v>
      </c>
      <c r="E11" s="22">
        <v>57</v>
      </c>
      <c r="F11" s="23">
        <v>24</v>
      </c>
      <c r="G11" s="24">
        <v>19</v>
      </c>
      <c r="H11" s="25">
        <v>1.63</v>
      </c>
      <c r="I11" s="26">
        <v>4.09</v>
      </c>
      <c r="J11" s="27">
        <v>4.05</v>
      </c>
      <c r="K11" s="28">
        <f t="shared" si="2"/>
        <v>55.524642422576562</v>
      </c>
      <c r="L11" s="29">
        <f t="shared" si="0"/>
        <v>22.128402725867925</v>
      </c>
      <c r="M11" s="30">
        <f t="shared" si="0"/>
        <v>22.346954851555509</v>
      </c>
      <c r="N11" s="31">
        <f t="shared" si="1"/>
        <v>0.97</v>
      </c>
      <c r="O11" s="32">
        <f t="shared" si="1"/>
        <v>0.92</v>
      </c>
      <c r="P11" s="33">
        <f t="shared" si="1"/>
        <v>1.18</v>
      </c>
      <c r="Q11" s="74"/>
    </row>
    <row r="12" spans="1:17">
      <c r="A12" s="74"/>
      <c r="B12" s="19">
        <v>8</v>
      </c>
      <c r="C12" s="20" t="s">
        <v>319</v>
      </c>
      <c r="D12" s="21" t="s">
        <v>269</v>
      </c>
      <c r="E12" s="22">
        <v>52</v>
      </c>
      <c r="F12" s="23">
        <v>25</v>
      </c>
      <c r="G12" s="24">
        <v>23</v>
      </c>
      <c r="H12" s="25">
        <v>1.74</v>
      </c>
      <c r="I12" s="26">
        <v>3.73</v>
      </c>
      <c r="J12" s="27">
        <v>3.84</v>
      </c>
      <c r="K12" s="28">
        <f t="shared" si="2"/>
        <v>52.093835242771412</v>
      </c>
      <c r="L12" s="29">
        <f t="shared" si="0"/>
        <v>24.301145662847791</v>
      </c>
      <c r="M12" s="30">
        <f t="shared" si="0"/>
        <v>23.605019094380797</v>
      </c>
      <c r="N12" s="31">
        <f t="shared" si="1"/>
        <v>1</v>
      </c>
      <c r="O12" s="32">
        <f t="shared" si="1"/>
        <v>0.97</v>
      </c>
      <c r="P12" s="33">
        <f t="shared" si="1"/>
        <v>1.03</v>
      </c>
      <c r="Q12" s="74"/>
    </row>
    <row r="13" spans="1:17">
      <c r="A13" s="74"/>
      <c r="B13" s="19">
        <v>9</v>
      </c>
      <c r="C13" s="20" t="s">
        <v>320</v>
      </c>
      <c r="D13" s="21" t="s">
        <v>321</v>
      </c>
      <c r="E13" s="22">
        <v>34</v>
      </c>
      <c r="F13" s="23">
        <v>26</v>
      </c>
      <c r="G13" s="24">
        <v>40</v>
      </c>
      <c r="H13" s="25">
        <v>2.84</v>
      </c>
      <c r="I13" s="26">
        <v>3.48</v>
      </c>
      <c r="J13" s="27">
        <v>2.17</v>
      </c>
      <c r="K13" s="28">
        <f t="shared" si="2"/>
        <v>32.001559480625154</v>
      </c>
      <c r="L13" s="29">
        <f t="shared" si="0"/>
        <v>26.11621520832627</v>
      </c>
      <c r="M13" s="30">
        <f t="shared" si="0"/>
        <v>41.882225311048579</v>
      </c>
      <c r="N13" s="31">
        <f t="shared" si="1"/>
        <v>0.94</v>
      </c>
      <c r="O13" s="32">
        <f t="shared" si="1"/>
        <v>1</v>
      </c>
      <c r="P13" s="33">
        <f t="shared" si="1"/>
        <v>1.05</v>
      </c>
      <c r="Q13" s="74"/>
    </row>
    <row r="14" spans="1:17">
      <c r="A14" s="74"/>
      <c r="B14" s="19">
        <v>10</v>
      </c>
      <c r="C14" s="20" t="s">
        <v>322</v>
      </c>
      <c r="D14" s="21" t="s">
        <v>323</v>
      </c>
      <c r="E14" s="22">
        <v>32</v>
      </c>
      <c r="F14" s="23">
        <v>24</v>
      </c>
      <c r="G14" s="24">
        <v>44</v>
      </c>
      <c r="H14" s="25">
        <v>3.62</v>
      </c>
      <c r="I14" s="26">
        <v>3.53</v>
      </c>
      <c r="J14" s="27">
        <v>1.84</v>
      </c>
      <c r="K14" s="28">
        <f t="shared" si="2"/>
        <v>25.044535099828032</v>
      </c>
      <c r="L14" s="29">
        <f t="shared" si="0"/>
        <v>25.683064323336392</v>
      </c>
      <c r="M14" s="30">
        <f t="shared" si="0"/>
        <v>49.272400576835572</v>
      </c>
      <c r="N14" s="31">
        <f t="shared" si="1"/>
        <v>0.78</v>
      </c>
      <c r="O14" s="32">
        <f t="shared" si="1"/>
        <v>1.07</v>
      </c>
      <c r="P14" s="33">
        <f t="shared" si="1"/>
        <v>1.1200000000000001</v>
      </c>
      <c r="Q14" s="74"/>
    </row>
    <row r="15" spans="1:17">
      <c r="A15" s="74"/>
      <c r="B15" s="19">
        <v>11</v>
      </c>
      <c r="C15" s="20" t="s">
        <v>262</v>
      </c>
      <c r="D15" s="21" t="s">
        <v>324</v>
      </c>
      <c r="E15" s="22">
        <v>59</v>
      </c>
      <c r="F15" s="23">
        <v>24</v>
      </c>
      <c r="G15" s="24">
        <v>17</v>
      </c>
      <c r="H15" s="25">
        <v>1.97</v>
      </c>
      <c r="I15" s="26">
        <v>3.71</v>
      </c>
      <c r="J15" s="27">
        <v>3.07</v>
      </c>
      <c r="K15" s="28">
        <f t="shared" si="2"/>
        <v>46.025870534180854</v>
      </c>
      <c r="L15" s="29">
        <f t="shared" si="0"/>
        <v>24.43961319469981</v>
      </c>
      <c r="M15" s="30">
        <f t="shared" si="0"/>
        <v>29.534516271119315</v>
      </c>
      <c r="N15" s="31">
        <f t="shared" si="1"/>
        <v>0.78</v>
      </c>
      <c r="O15" s="32">
        <f t="shared" si="1"/>
        <v>1.02</v>
      </c>
      <c r="P15" s="33">
        <f t="shared" si="1"/>
        <v>1.74</v>
      </c>
      <c r="Q15" s="74"/>
    </row>
    <row r="16" spans="1:17">
      <c r="A16" s="74"/>
      <c r="B16" s="19">
        <v>12</v>
      </c>
      <c r="C16" s="20" t="s">
        <v>325</v>
      </c>
      <c r="D16" s="21" t="s">
        <v>326</v>
      </c>
      <c r="E16" s="22">
        <v>71</v>
      </c>
      <c r="F16" s="23">
        <v>16</v>
      </c>
      <c r="G16" s="24">
        <v>13</v>
      </c>
      <c r="H16" s="25">
        <v>1.37</v>
      </c>
      <c r="I16" s="26">
        <v>4.8</v>
      </c>
      <c r="J16" s="27">
        <v>6.07</v>
      </c>
      <c r="K16" s="28">
        <f t="shared" si="2"/>
        <v>66.176220078631957</v>
      </c>
      <c r="L16" s="29">
        <f t="shared" si="2"/>
        <v>18.887796147442874</v>
      </c>
      <c r="M16" s="30">
        <f t="shared" si="2"/>
        <v>14.935983773925168</v>
      </c>
      <c r="N16" s="31">
        <f t="shared" si="1"/>
        <v>0.93</v>
      </c>
      <c r="O16" s="32">
        <f t="shared" si="1"/>
        <v>1.18</v>
      </c>
      <c r="P16" s="33">
        <f t="shared" si="1"/>
        <v>1.1499999999999999</v>
      </c>
      <c r="Q16" s="74"/>
    </row>
    <row r="17" spans="1:17" ht="18.600000000000001" thickBot="1">
      <c r="A17" s="74"/>
      <c r="B17" s="34">
        <v>13</v>
      </c>
      <c r="C17" s="35" t="s">
        <v>327</v>
      </c>
      <c r="D17" s="36" t="s">
        <v>328</v>
      </c>
      <c r="E17" s="37">
        <v>36</v>
      </c>
      <c r="F17" s="38">
        <v>28</v>
      </c>
      <c r="G17" s="39">
        <v>36</v>
      </c>
      <c r="H17" s="40">
        <v>3.91</v>
      </c>
      <c r="I17" s="41">
        <v>3.66</v>
      </c>
      <c r="J17" s="42">
        <v>1.74</v>
      </c>
      <c r="K17" s="43">
        <f t="shared" si="2"/>
        <v>23.172648676971445</v>
      </c>
      <c r="L17" s="44">
        <f t="shared" si="2"/>
        <v>24.755479870753643</v>
      </c>
      <c r="M17" s="45">
        <f t="shared" si="2"/>
        <v>52.071871452274912</v>
      </c>
      <c r="N17" s="46">
        <f t="shared" si="1"/>
        <v>0.64</v>
      </c>
      <c r="O17" s="47">
        <f t="shared" si="1"/>
        <v>0.88</v>
      </c>
      <c r="P17" s="48">
        <f t="shared" si="1"/>
        <v>1.45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86" priority="1" operator="equal">
      <formula>1</formula>
    </cfRule>
    <cfRule type="cellIs" dxfId="85" priority="2" operator="lessThan">
      <formula>1</formula>
    </cfRule>
    <cfRule type="cellIs" dxfId="84" priority="3" operator="greaterThan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22"/>
  <sheetViews>
    <sheetView workbookViewId="0"/>
  </sheetViews>
  <sheetFormatPr defaultRowHeight="14.4"/>
  <cols>
    <col min="3" max="3" width="13.88671875" customWidth="1"/>
    <col min="9" max="9" width="11.88671875" bestFit="1" customWidth="1"/>
  </cols>
  <sheetData>
    <row r="1" spans="2:11">
      <c r="B1" t="s">
        <v>13</v>
      </c>
    </row>
    <row r="2" spans="2:11">
      <c r="B2" s="139" t="s">
        <v>9</v>
      </c>
      <c r="C2" s="140" t="s">
        <v>35</v>
      </c>
      <c r="D2" s="139"/>
      <c r="E2" s="139"/>
      <c r="F2" s="139"/>
    </row>
    <row r="3" spans="2:11">
      <c r="K3" s="59" t="s">
        <v>459</v>
      </c>
    </row>
    <row r="4" spans="2:11">
      <c r="B4" t="s">
        <v>10</v>
      </c>
      <c r="C4">
        <v>1</v>
      </c>
    </row>
    <row r="6" spans="2:11">
      <c r="B6" t="s">
        <v>5</v>
      </c>
      <c r="C6" s="57">
        <v>235802</v>
      </c>
      <c r="E6" t="s">
        <v>31</v>
      </c>
      <c r="F6">
        <v>24</v>
      </c>
      <c r="H6" t="s">
        <v>36</v>
      </c>
      <c r="I6" s="57">
        <v>21766418</v>
      </c>
      <c r="K6" s="146">
        <f>C6*F6/I6</f>
        <v>0.25999904991257633</v>
      </c>
    </row>
    <row r="7" spans="2:11">
      <c r="B7" t="s">
        <v>6</v>
      </c>
      <c r="C7" s="57">
        <v>3417</v>
      </c>
      <c r="E7" t="s">
        <v>32</v>
      </c>
      <c r="F7">
        <v>621</v>
      </c>
      <c r="K7" s="146">
        <f>C7*F7/I6</f>
        <v>9.7487652768590588E-2</v>
      </c>
    </row>
    <row r="8" spans="2:11">
      <c r="B8" t="s">
        <v>7</v>
      </c>
      <c r="C8" s="57">
        <v>264</v>
      </c>
      <c r="E8" t="s">
        <v>33</v>
      </c>
      <c r="F8">
        <v>6429</v>
      </c>
      <c r="K8" s="146">
        <f>C8*F8/I6</f>
        <v>7.7975898468916657E-2</v>
      </c>
    </row>
    <row r="9" spans="2:11">
      <c r="B9" t="s">
        <v>8</v>
      </c>
      <c r="C9" s="57">
        <v>82</v>
      </c>
      <c r="E9" t="s">
        <v>34</v>
      </c>
      <c r="F9">
        <v>42777</v>
      </c>
      <c r="K9" s="147">
        <f>C9*F9/I6</f>
        <v>0.16115256079342039</v>
      </c>
    </row>
    <row r="10" spans="2:11">
      <c r="K10" s="60">
        <f>SUM(K6:K9)</f>
        <v>0.59661516194350395</v>
      </c>
    </row>
    <row r="11" spans="2:11">
      <c r="B11" t="s">
        <v>10</v>
      </c>
      <c r="C11">
        <f>C4+1</f>
        <v>2</v>
      </c>
    </row>
    <row r="13" spans="2:11">
      <c r="B13" t="s">
        <v>5</v>
      </c>
      <c r="C13" s="57">
        <v>3250000</v>
      </c>
      <c r="E13" t="s">
        <v>31</v>
      </c>
      <c r="F13">
        <v>4</v>
      </c>
      <c r="H13" t="s">
        <v>36</v>
      </c>
      <c r="I13" s="57">
        <v>28224157</v>
      </c>
      <c r="K13" s="146">
        <f>C13*F13/I13</f>
        <v>0.46059834488590751</v>
      </c>
    </row>
    <row r="14" spans="2:11">
      <c r="B14" t="s">
        <v>6</v>
      </c>
      <c r="C14" s="57">
        <v>11660</v>
      </c>
      <c r="E14" t="s">
        <v>32</v>
      </c>
      <c r="F14">
        <v>236</v>
      </c>
      <c r="K14" s="146">
        <f>C14*F14/I13</f>
        <v>9.7496623194095758E-2</v>
      </c>
    </row>
    <row r="15" spans="2:11">
      <c r="B15" t="s">
        <v>7</v>
      </c>
      <c r="C15" s="57">
        <v>606</v>
      </c>
      <c r="E15" t="s">
        <v>33</v>
      </c>
      <c r="F15">
        <v>3630</v>
      </c>
      <c r="K15" s="146">
        <f>C15*F15/I13</f>
        <v>7.7939617470240127E-2</v>
      </c>
    </row>
    <row r="16" spans="2:11">
      <c r="B16" t="s">
        <v>8</v>
      </c>
      <c r="C16" s="57">
        <v>141</v>
      </c>
      <c r="E16" t="s">
        <v>34</v>
      </c>
      <c r="F16">
        <v>32506</v>
      </c>
      <c r="K16" s="147">
        <f>C16*F16/I13</f>
        <v>0.16239089089534189</v>
      </c>
    </row>
    <row r="17" spans="2:11">
      <c r="K17" s="60">
        <f>SUM(K13:K16)</f>
        <v>0.79842547644558526</v>
      </c>
    </row>
    <row r="18" spans="2:11">
      <c r="B18" t="s">
        <v>10</v>
      </c>
      <c r="C18">
        <f>C11+1</f>
        <v>3</v>
      </c>
    </row>
    <row r="20" spans="2:11">
      <c r="B20" t="s">
        <v>5</v>
      </c>
      <c r="C20" s="57">
        <v>67567</v>
      </c>
      <c r="E20" t="s">
        <v>31</v>
      </c>
      <c r="F20">
        <v>148</v>
      </c>
      <c r="H20" t="s">
        <v>36</v>
      </c>
      <c r="I20" s="57">
        <v>29019178</v>
      </c>
      <c r="K20" s="146">
        <f>C20*F20/I20</f>
        <v>0.34459680422374472</v>
      </c>
    </row>
    <row r="21" spans="2:11">
      <c r="B21" t="s">
        <v>6</v>
      </c>
      <c r="C21" s="57">
        <v>721</v>
      </c>
      <c r="E21" t="s">
        <v>32</v>
      </c>
      <c r="F21">
        <v>3920</v>
      </c>
      <c r="K21" s="146">
        <f>C21*F21/I20</f>
        <v>9.7394902088542956E-2</v>
      </c>
    </row>
    <row r="22" spans="2:11">
      <c r="B22" t="s">
        <v>7</v>
      </c>
      <c r="C22" s="57">
        <v>53</v>
      </c>
      <c r="E22" t="s">
        <v>33</v>
      </c>
      <c r="F22">
        <v>42603</v>
      </c>
      <c r="K22" s="146">
        <f>C22*F22/I20</f>
        <v>7.7809199144097049E-2</v>
      </c>
    </row>
    <row r="23" spans="2:11">
      <c r="B23" t="s">
        <v>8</v>
      </c>
      <c r="C23" s="57">
        <v>17</v>
      </c>
      <c r="E23" t="s">
        <v>34</v>
      </c>
      <c r="F23">
        <v>269237</v>
      </c>
      <c r="K23" s="147">
        <f>C23*F23/I20</f>
        <v>0.15772428150790488</v>
      </c>
    </row>
    <row r="24" spans="2:11">
      <c r="K24" s="60">
        <f>SUM(K20:K23)</f>
        <v>0.67752518696428954</v>
      </c>
    </row>
    <row r="25" spans="2:11">
      <c r="B25" t="s">
        <v>10</v>
      </c>
      <c r="C25">
        <f>C18+1</f>
        <v>4</v>
      </c>
    </row>
    <row r="27" spans="2:11">
      <c r="B27" t="s">
        <v>5</v>
      </c>
      <c r="C27" s="57">
        <v>842255</v>
      </c>
      <c r="E27" t="s">
        <v>31</v>
      </c>
      <c r="F27">
        <v>8</v>
      </c>
      <c r="H27" t="s">
        <v>36</v>
      </c>
      <c r="I27" s="57">
        <v>25915560</v>
      </c>
      <c r="K27" s="146">
        <f>C27*F27/I27</f>
        <v>0.25999978391360251</v>
      </c>
    </row>
    <row r="28" spans="2:11">
      <c r="B28" t="s">
        <v>6</v>
      </c>
      <c r="C28" s="57">
        <v>12633</v>
      </c>
      <c r="E28" t="s">
        <v>32</v>
      </c>
      <c r="F28">
        <v>200</v>
      </c>
      <c r="K28" s="146">
        <f>C28*F28/I27</f>
        <v>9.7493552136245554E-2</v>
      </c>
    </row>
    <row r="29" spans="2:11">
      <c r="B29" t="s">
        <v>7</v>
      </c>
      <c r="C29" s="57">
        <v>770</v>
      </c>
      <c r="E29" t="s">
        <v>33</v>
      </c>
      <c r="F29">
        <v>2624</v>
      </c>
      <c r="K29" s="146">
        <f>C29*F29/I27</f>
        <v>7.7963972223637074E-2</v>
      </c>
    </row>
    <row r="30" spans="2:11">
      <c r="B30" t="s">
        <v>8</v>
      </c>
      <c r="C30" s="57">
        <v>204</v>
      </c>
      <c r="E30" t="s">
        <v>34</v>
      </c>
      <c r="F30">
        <v>20581</v>
      </c>
      <c r="K30" s="147">
        <f>C30*F30/I27</f>
        <v>0.16200784393622983</v>
      </c>
    </row>
    <row r="31" spans="2:11">
      <c r="K31" s="60">
        <f>SUM(K27:K30)</f>
        <v>0.59746515220971497</v>
      </c>
    </row>
    <row r="32" spans="2:11">
      <c r="B32" t="s">
        <v>10</v>
      </c>
      <c r="C32">
        <f>C25+1</f>
        <v>5</v>
      </c>
    </row>
    <row r="34" spans="2:11">
      <c r="B34" t="s">
        <v>5</v>
      </c>
      <c r="C34" s="57">
        <v>9849</v>
      </c>
      <c r="E34" t="s">
        <v>31</v>
      </c>
      <c r="F34">
        <v>717</v>
      </c>
      <c r="H34" t="s">
        <v>36</v>
      </c>
      <c r="I34" s="57">
        <v>27161707</v>
      </c>
      <c r="K34" s="146">
        <f>C34*F34/I34</f>
        <v>0.25998855668386378</v>
      </c>
    </row>
    <row r="35" spans="2:11">
      <c r="B35" t="s">
        <v>6</v>
      </c>
      <c r="C35" s="57">
        <v>183</v>
      </c>
      <c r="E35" t="s">
        <v>32</v>
      </c>
      <c r="F35">
        <v>14437</v>
      </c>
      <c r="K35" s="146">
        <f>C35*F35/I34</f>
        <v>9.7268223974288512E-2</v>
      </c>
    </row>
    <row r="36" spans="2:11">
      <c r="B36" t="s">
        <v>7</v>
      </c>
      <c r="C36" s="57">
        <v>17</v>
      </c>
      <c r="E36" t="s">
        <v>33</v>
      </c>
      <c r="F36">
        <v>121321</v>
      </c>
      <c r="K36" s="146">
        <f>C36*F36/I34</f>
        <v>7.5932525153886682E-2</v>
      </c>
    </row>
    <row r="37" spans="2:11">
      <c r="B37" t="s">
        <v>8</v>
      </c>
      <c r="C37" s="57">
        <v>0</v>
      </c>
      <c r="E37" t="s">
        <v>34</v>
      </c>
      <c r="F37">
        <v>598262</v>
      </c>
      <c r="K37" s="147">
        <f>C37*F37/I34</f>
        <v>0</v>
      </c>
    </row>
    <row r="38" spans="2:11">
      <c r="K38" s="60">
        <f>SUM(K34:K37)</f>
        <v>0.43318930581203896</v>
      </c>
    </row>
    <row r="39" spans="2:11">
      <c r="B39" t="s">
        <v>10</v>
      </c>
      <c r="C39">
        <f>C32+1</f>
        <v>6</v>
      </c>
    </row>
    <row r="41" spans="2:11">
      <c r="B41" t="s">
        <v>5</v>
      </c>
      <c r="C41" s="57">
        <v>225489</v>
      </c>
      <c r="E41" t="s">
        <v>31</v>
      </c>
      <c r="F41">
        <v>52</v>
      </c>
      <c r="H41" t="s">
        <v>36</v>
      </c>
      <c r="I41" s="57">
        <v>28121926</v>
      </c>
      <c r="K41" s="146">
        <f>C41*F41/I41</f>
        <v>0.41694967833995439</v>
      </c>
    </row>
    <row r="42" spans="2:11">
      <c r="B42" t="s">
        <v>6</v>
      </c>
      <c r="C42" s="57">
        <v>2083</v>
      </c>
      <c r="E42" t="s">
        <v>32</v>
      </c>
      <c r="F42">
        <v>1316</v>
      </c>
      <c r="K42" s="146">
        <f>C42*F42/I41</f>
        <v>9.7476538413478503E-2</v>
      </c>
    </row>
    <row r="43" spans="2:11">
      <c r="B43" t="s">
        <v>7</v>
      </c>
      <c r="C43" s="57">
        <v>141</v>
      </c>
      <c r="E43" t="s">
        <v>33</v>
      </c>
      <c r="F43">
        <v>15453</v>
      </c>
      <c r="K43" s="146">
        <f>C43*F43/I41</f>
        <v>7.7479508338084674E-2</v>
      </c>
    </row>
    <row r="44" spans="2:11">
      <c r="B44" t="s">
        <v>8</v>
      </c>
      <c r="C44" s="57">
        <v>41</v>
      </c>
      <c r="E44" t="s">
        <v>34</v>
      </c>
      <c r="F44">
        <v>109628</v>
      </c>
      <c r="K44" s="147">
        <f>C44*F44/I41</f>
        <v>0.15983073136598111</v>
      </c>
    </row>
    <row r="45" spans="2:11">
      <c r="K45" s="60">
        <f>SUM(K41:K44)</f>
        <v>0.75173645645749876</v>
      </c>
    </row>
    <row r="46" spans="2:11">
      <c r="B46" t="s">
        <v>10</v>
      </c>
      <c r="C46">
        <f>C39+1</f>
        <v>7</v>
      </c>
    </row>
    <row r="48" spans="2:11">
      <c r="B48" t="s">
        <v>5</v>
      </c>
      <c r="C48" s="57">
        <v>13879</v>
      </c>
      <c r="E48" t="s">
        <v>31</v>
      </c>
      <c r="F48">
        <v>425</v>
      </c>
      <c r="H48" t="s">
        <v>36</v>
      </c>
      <c r="I48" s="57">
        <v>22687970</v>
      </c>
      <c r="K48" s="146">
        <f>C48*F48/I48</f>
        <v>0.25998690054685369</v>
      </c>
    </row>
    <row r="49" spans="2:11">
      <c r="B49" t="s">
        <v>6</v>
      </c>
      <c r="C49" s="57">
        <v>277</v>
      </c>
      <c r="E49" t="s">
        <v>32</v>
      </c>
      <c r="F49">
        <v>7975</v>
      </c>
      <c r="K49" s="146">
        <f>C49*F49/I48</f>
        <v>9.7367679876163446E-2</v>
      </c>
    </row>
    <row r="50" spans="2:11">
      <c r="B50" t="s">
        <v>7</v>
      </c>
      <c r="C50" s="57">
        <v>26</v>
      </c>
      <c r="E50" t="s">
        <v>33</v>
      </c>
      <c r="F50">
        <v>66982</v>
      </c>
      <c r="K50" s="146">
        <f>C50*F50/I48</f>
        <v>7.6760150864092297E-2</v>
      </c>
    </row>
    <row r="51" spans="2:11">
      <c r="B51" t="s">
        <v>8</v>
      </c>
      <c r="C51" s="57">
        <v>0</v>
      </c>
      <c r="E51" t="s">
        <v>34</v>
      </c>
      <c r="F51">
        <v>332257</v>
      </c>
      <c r="K51" s="147">
        <f>C51*F51/I48</f>
        <v>0</v>
      </c>
    </row>
    <row r="52" spans="2:11">
      <c r="K52" s="60">
        <f>SUM(K48:K51)</f>
        <v>0.43411473128710942</v>
      </c>
    </row>
    <row r="53" spans="2:11">
      <c r="B53" t="s">
        <v>10</v>
      </c>
      <c r="C53">
        <f>C46+1</f>
        <v>8</v>
      </c>
    </row>
    <row r="55" spans="2:11">
      <c r="B55" t="s">
        <v>5</v>
      </c>
      <c r="C55" s="57">
        <v>2834022</v>
      </c>
      <c r="E55" t="s">
        <v>31</v>
      </c>
      <c r="F55">
        <v>4</v>
      </c>
      <c r="H55" t="s">
        <v>36</v>
      </c>
      <c r="I55" s="57">
        <v>29420367</v>
      </c>
      <c r="K55" s="146">
        <f>C55*F55/I55</f>
        <v>0.38531429604532125</v>
      </c>
    </row>
    <row r="56" spans="2:11">
      <c r="B56" t="s">
        <v>6</v>
      </c>
      <c r="C56" s="57">
        <v>19782</v>
      </c>
      <c r="E56" t="s">
        <v>32</v>
      </c>
      <c r="F56">
        <v>145</v>
      </c>
      <c r="K56" s="146">
        <f>C56*F56/I55</f>
        <v>9.7496744347206815E-2</v>
      </c>
    </row>
    <row r="57" spans="2:11">
      <c r="B57" t="s">
        <v>7</v>
      </c>
      <c r="C57" s="57">
        <v>948</v>
      </c>
      <c r="E57" t="s">
        <v>33</v>
      </c>
      <c r="F57">
        <v>2420</v>
      </c>
      <c r="K57" s="146">
        <f>C57*F57/I55</f>
        <v>7.7978632965387554E-2</v>
      </c>
    </row>
    <row r="58" spans="2:11">
      <c r="B58" t="s">
        <v>8</v>
      </c>
      <c r="C58" s="57">
        <v>209</v>
      </c>
      <c r="E58" t="s">
        <v>34</v>
      </c>
      <c r="F58">
        <v>22865</v>
      </c>
      <c r="K58" s="147">
        <f>C58*F58/I55</f>
        <v>0.16243118245261862</v>
      </c>
    </row>
    <row r="59" spans="2:11">
      <c r="K59" s="60">
        <f>SUM(K55:K58)</f>
        <v>0.72322085581053419</v>
      </c>
    </row>
    <row r="60" spans="2:11">
      <c r="B60" t="s">
        <v>10</v>
      </c>
      <c r="C60">
        <f>C53+1</f>
        <v>9</v>
      </c>
    </row>
    <row r="62" spans="2:11">
      <c r="B62" t="s">
        <v>5</v>
      </c>
      <c r="C62" s="57">
        <v>123456</v>
      </c>
      <c r="E62" t="s">
        <v>31</v>
      </c>
      <c r="F62">
        <v>81</v>
      </c>
      <c r="H62" t="s">
        <v>36</v>
      </c>
      <c r="I62" s="57">
        <v>28943031</v>
      </c>
      <c r="K62" s="146">
        <f>C62*F62/I62</f>
        <v>0.34550410425224642</v>
      </c>
    </row>
    <row r="63" spans="2:11">
      <c r="B63" t="s">
        <v>6</v>
      </c>
      <c r="C63" s="57">
        <v>972</v>
      </c>
      <c r="E63" t="s">
        <v>32</v>
      </c>
      <c r="F63">
        <v>2901</v>
      </c>
      <c r="K63" s="146">
        <f>C63*F63/I62</f>
        <v>9.7424903424938453E-2</v>
      </c>
    </row>
    <row r="64" spans="2:11">
      <c r="B64" t="s">
        <v>7</v>
      </c>
      <c r="C64" s="57">
        <v>59</v>
      </c>
      <c r="E64" t="s">
        <v>33</v>
      </c>
      <c r="F64">
        <v>37723</v>
      </c>
      <c r="K64" s="146">
        <f>C64*F64/I62</f>
        <v>7.6897854962045958E-2</v>
      </c>
    </row>
    <row r="65" spans="2:11">
      <c r="B65" t="s">
        <v>8</v>
      </c>
      <c r="C65" s="57">
        <v>18</v>
      </c>
      <c r="E65" t="s">
        <v>34</v>
      </c>
      <c r="F65">
        <v>253882</v>
      </c>
      <c r="K65" s="147">
        <f>C65*F65/I62</f>
        <v>0.15789210190183606</v>
      </c>
    </row>
    <row r="66" spans="2:11">
      <c r="K66" s="60">
        <f>SUM(K62:K65)</f>
        <v>0.67771896454106684</v>
      </c>
    </row>
    <row r="67" spans="2:11">
      <c r="B67" t="s">
        <v>10</v>
      </c>
      <c r="C67">
        <f>C60+1</f>
        <v>10</v>
      </c>
    </row>
    <row r="69" spans="2:11">
      <c r="B69" t="s">
        <v>5</v>
      </c>
      <c r="C69" s="57">
        <v>7282</v>
      </c>
      <c r="E69" t="s">
        <v>31</v>
      </c>
      <c r="F69">
        <v>973</v>
      </c>
      <c r="H69" t="s">
        <v>36</v>
      </c>
      <c r="I69" s="57">
        <v>27254714</v>
      </c>
      <c r="K69" s="146">
        <f>C69*F69/I69</f>
        <v>0.2599691928522897</v>
      </c>
    </row>
    <row r="70" spans="2:11">
      <c r="B70" t="s">
        <v>6</v>
      </c>
      <c r="C70" s="57">
        <v>153</v>
      </c>
      <c r="E70" t="s">
        <v>32</v>
      </c>
      <c r="F70">
        <v>17361</v>
      </c>
      <c r="K70" s="146">
        <f>C70*F70/I69</f>
        <v>9.7459580753626693E-2</v>
      </c>
    </row>
    <row r="71" spans="2:11">
      <c r="B71" t="s">
        <v>7</v>
      </c>
      <c r="C71" s="57">
        <v>16</v>
      </c>
      <c r="E71" t="s">
        <v>33</v>
      </c>
      <c r="F71">
        <v>131898</v>
      </c>
      <c r="K71" s="146">
        <f>C71*F71/I69</f>
        <v>7.7431302342780048E-2</v>
      </c>
    </row>
    <row r="72" spans="2:11">
      <c r="B72" t="s">
        <v>8</v>
      </c>
      <c r="C72" s="57">
        <v>0</v>
      </c>
      <c r="E72" t="s">
        <v>34</v>
      </c>
      <c r="F72">
        <v>581293</v>
      </c>
      <c r="K72" s="147">
        <f>C72*F72/I69</f>
        <v>0</v>
      </c>
    </row>
    <row r="73" spans="2:11">
      <c r="K73" s="60">
        <f>SUM(K69:K72)</f>
        <v>0.43486007594869647</v>
      </c>
    </row>
    <row r="74" spans="2:11">
      <c r="B74" t="s">
        <v>10</v>
      </c>
      <c r="C74">
        <f>C67+1</f>
        <v>11</v>
      </c>
    </row>
    <row r="76" spans="2:11">
      <c r="B76" t="s">
        <v>5</v>
      </c>
      <c r="C76" s="57">
        <v>143799</v>
      </c>
      <c r="E76" t="s">
        <v>31</v>
      </c>
      <c r="F76">
        <v>80</v>
      </c>
      <c r="H76" t="s">
        <v>36</v>
      </c>
      <c r="I76" s="57">
        <v>27211750</v>
      </c>
      <c r="K76" s="146">
        <f>C76*F76/I76</f>
        <v>0.42275561108712228</v>
      </c>
    </row>
    <row r="77" spans="2:11">
      <c r="B77" t="s">
        <v>6</v>
      </c>
      <c r="C77" s="57">
        <v>1245</v>
      </c>
      <c r="E77" t="s">
        <v>32</v>
      </c>
      <c r="F77">
        <v>2130</v>
      </c>
      <c r="K77" s="146">
        <f>C77*F77/I76</f>
        <v>9.7452387295929144E-2</v>
      </c>
    </row>
    <row r="78" spans="2:11">
      <c r="B78" t="s">
        <v>7</v>
      </c>
      <c r="C78" s="57">
        <v>80</v>
      </c>
      <c r="E78" t="s">
        <v>33</v>
      </c>
      <c r="F78">
        <v>26324</v>
      </c>
      <c r="K78" s="146">
        <f>C78*F78/I76</f>
        <v>7.7390098027506501E-2</v>
      </c>
    </row>
    <row r="79" spans="2:11">
      <c r="B79" t="s">
        <v>8</v>
      </c>
      <c r="C79" s="57">
        <v>23</v>
      </c>
      <c r="E79" t="s">
        <v>34</v>
      </c>
      <c r="F79">
        <v>188154</v>
      </c>
      <c r="K79" s="147">
        <f>C79*F79/I76</f>
        <v>0.15903210929102318</v>
      </c>
    </row>
    <row r="80" spans="2:11">
      <c r="K80" s="60">
        <f>SUM(K76:K79)</f>
        <v>0.75663020570158113</v>
      </c>
    </row>
    <row r="81" spans="2:11">
      <c r="B81" t="s">
        <v>10</v>
      </c>
      <c r="C81">
        <f>C74+1</f>
        <v>12</v>
      </c>
    </row>
    <row r="83" spans="2:11">
      <c r="B83" t="s">
        <v>5</v>
      </c>
      <c r="C83" s="57">
        <v>780879</v>
      </c>
      <c r="E83" t="s">
        <v>31</v>
      </c>
      <c r="F83">
        <v>7</v>
      </c>
      <c r="H83" t="s">
        <v>36</v>
      </c>
      <c r="I83" s="57">
        <v>21023688</v>
      </c>
      <c r="K83" s="146">
        <f>C83*F83/I83</f>
        <v>0.25999972031548413</v>
      </c>
    </row>
    <row r="84" spans="2:11">
      <c r="B84" t="s">
        <v>6</v>
      </c>
      <c r="C84" s="57">
        <v>8332</v>
      </c>
      <c r="E84" t="s">
        <v>32</v>
      </c>
      <c r="F84">
        <v>246</v>
      </c>
      <c r="K84" s="146">
        <f>C84*F84/I83</f>
        <v>9.7493455953113456E-2</v>
      </c>
    </row>
    <row r="85" spans="2:11">
      <c r="B85" t="s">
        <v>7</v>
      </c>
      <c r="C85" s="57">
        <v>425</v>
      </c>
      <c r="E85" t="s">
        <v>33</v>
      </c>
      <c r="F85">
        <v>3852</v>
      </c>
      <c r="K85" s="146">
        <f>C85*F85/I83</f>
        <v>7.7869306279659406E-2</v>
      </c>
    </row>
    <row r="86" spans="2:11">
      <c r="B86" t="s">
        <v>8</v>
      </c>
      <c r="C86" s="57">
        <v>101</v>
      </c>
      <c r="E86" t="s">
        <v>34</v>
      </c>
      <c r="F86">
        <v>33530</v>
      </c>
      <c r="K86" s="147">
        <f>C86*F86/I83</f>
        <v>0.16108163325102617</v>
      </c>
    </row>
    <row r="87" spans="2:11">
      <c r="K87" s="60">
        <f>SUM(K83:K86)</f>
        <v>0.59644411579928314</v>
      </c>
    </row>
    <row r="88" spans="2:11">
      <c r="B88" t="s">
        <v>10</v>
      </c>
      <c r="C88">
        <f>C81+1</f>
        <v>13</v>
      </c>
    </row>
    <row r="90" spans="2:11">
      <c r="B90" t="s">
        <v>5</v>
      </c>
      <c r="C90" s="57">
        <v>1362</v>
      </c>
      <c r="E90" t="s">
        <v>31</v>
      </c>
      <c r="F90">
        <v>7339</v>
      </c>
      <c r="H90" t="s">
        <v>36</v>
      </c>
      <c r="I90" s="57">
        <v>27700375</v>
      </c>
      <c r="K90" s="146">
        <f>C90*F90/I90</f>
        <v>0.36085136031551918</v>
      </c>
    </row>
    <row r="91" spans="2:11">
      <c r="B91" t="s">
        <v>6</v>
      </c>
      <c r="C91" s="57">
        <v>28</v>
      </c>
      <c r="E91" t="s">
        <v>32</v>
      </c>
      <c r="F91">
        <v>95194</v>
      </c>
      <c r="K91" s="146">
        <f>C91*F91/I90</f>
        <v>9.6223679282320188E-2</v>
      </c>
    </row>
    <row r="92" spans="2:11">
      <c r="B92" t="s">
        <v>7</v>
      </c>
      <c r="C92" s="57">
        <v>0</v>
      </c>
      <c r="E92" t="s">
        <v>33</v>
      </c>
      <c r="F92">
        <v>539096</v>
      </c>
      <c r="K92" s="146">
        <f>C92*F92/I90</f>
        <v>0</v>
      </c>
    </row>
    <row r="93" spans="2:11">
      <c r="B93" t="s">
        <v>8</v>
      </c>
      <c r="C93" s="57">
        <v>0</v>
      </c>
      <c r="E93" t="s">
        <v>34</v>
      </c>
      <c r="F93">
        <v>1763856</v>
      </c>
      <c r="K93" s="147">
        <f>C93*F93/I90</f>
        <v>0</v>
      </c>
    </row>
    <row r="94" spans="2:11">
      <c r="K94" s="60">
        <f>SUM(K90:K93)</f>
        <v>0.45707503959783935</v>
      </c>
    </row>
    <row r="95" spans="2:11">
      <c r="B95" t="s">
        <v>10</v>
      </c>
      <c r="C95">
        <f>C88+1</f>
        <v>14</v>
      </c>
    </row>
    <row r="97" spans="2:11">
      <c r="B97" t="s">
        <v>5</v>
      </c>
      <c r="C97" s="57">
        <v>152101</v>
      </c>
      <c r="E97" t="s">
        <v>31</v>
      </c>
      <c r="F97">
        <v>92</v>
      </c>
      <c r="H97" t="s">
        <v>36</v>
      </c>
      <c r="I97" s="57">
        <v>28197538</v>
      </c>
      <c r="K97" s="146">
        <f>C97*F97/I97</f>
        <v>0.49625935427412138</v>
      </c>
    </row>
    <row r="98" spans="2:11">
      <c r="B98" t="s">
        <v>6</v>
      </c>
      <c r="C98" s="57">
        <v>1166</v>
      </c>
      <c r="E98" t="s">
        <v>32</v>
      </c>
      <c r="F98">
        <v>2357</v>
      </c>
      <c r="K98" s="146">
        <f>C98*F98/I97</f>
        <v>9.7464608434963365E-2</v>
      </c>
    </row>
    <row r="99" spans="2:11">
      <c r="B99" t="s">
        <v>7</v>
      </c>
      <c r="C99" s="57">
        <v>76</v>
      </c>
      <c r="E99" t="s">
        <v>33</v>
      </c>
      <c r="F99">
        <v>28679</v>
      </c>
      <c r="K99" s="146">
        <f>C99*F99/I97</f>
        <v>7.7297670456193734E-2</v>
      </c>
    </row>
    <row r="100" spans="2:11">
      <c r="B100" t="s">
        <v>8</v>
      </c>
      <c r="C100" s="57">
        <v>22</v>
      </c>
      <c r="E100" t="s">
        <v>34</v>
      </c>
      <c r="F100">
        <v>199353</v>
      </c>
      <c r="K100" s="147">
        <f>C100*F100/I97</f>
        <v>0.15553719619067452</v>
      </c>
    </row>
    <row r="101" spans="2:11">
      <c r="K101" s="60">
        <f>SUM(K97:K100)</f>
        <v>0.82655882935595304</v>
      </c>
    </row>
    <row r="102" spans="2:11">
      <c r="B102" t="s">
        <v>10</v>
      </c>
      <c r="C102">
        <f>C95+1</f>
        <v>15</v>
      </c>
    </row>
    <row r="104" spans="2:11">
      <c r="B104" t="s">
        <v>5</v>
      </c>
      <c r="C104" s="57">
        <v>23941</v>
      </c>
      <c r="E104" t="s">
        <v>31</v>
      </c>
      <c r="F104">
        <v>543</v>
      </c>
      <c r="H104" t="s">
        <v>36</v>
      </c>
      <c r="I104" s="57">
        <v>26003087</v>
      </c>
      <c r="K104" s="146">
        <f>C104*F104/I104</f>
        <v>0.49993921875506553</v>
      </c>
    </row>
    <row r="105" spans="2:11">
      <c r="B105" t="s">
        <v>6</v>
      </c>
      <c r="C105" s="57">
        <v>233</v>
      </c>
      <c r="E105" t="s">
        <v>32</v>
      </c>
      <c r="F105">
        <v>10857</v>
      </c>
      <c r="K105" s="146">
        <f>C105*F105/I104</f>
        <v>9.7283872487908846E-2</v>
      </c>
    </row>
    <row r="106" spans="2:11">
      <c r="B106" t="s">
        <v>7</v>
      </c>
      <c r="C106" s="57">
        <v>21</v>
      </c>
      <c r="E106" t="s">
        <v>33</v>
      </c>
      <c r="F106">
        <v>94754</v>
      </c>
      <c r="K106" s="146">
        <f>C106*F106/I104</f>
        <v>7.652299128945729E-2</v>
      </c>
    </row>
    <row r="107" spans="2:11">
      <c r="B107" t="s">
        <v>8</v>
      </c>
      <c r="C107" s="57">
        <v>0</v>
      </c>
      <c r="E107" t="s">
        <v>34</v>
      </c>
      <c r="F107">
        <v>475383</v>
      </c>
      <c r="K107" s="147">
        <f>C107*F107/I104</f>
        <v>0</v>
      </c>
    </row>
    <row r="108" spans="2:11">
      <c r="K108" s="60">
        <f>SUM(K104:K107)</f>
        <v>0.67374608253243162</v>
      </c>
    </row>
    <row r="109" spans="2:11">
      <c r="B109" t="s">
        <v>10</v>
      </c>
      <c r="C109">
        <f>C102+1</f>
        <v>16</v>
      </c>
    </row>
    <row r="111" spans="2:11">
      <c r="B111" t="s">
        <v>5</v>
      </c>
      <c r="C111" s="57">
        <v>650000</v>
      </c>
      <c r="E111" t="s">
        <v>31</v>
      </c>
      <c r="F111">
        <v>20</v>
      </c>
      <c r="H111" t="s">
        <v>36</v>
      </c>
      <c r="I111" s="57">
        <v>25027139</v>
      </c>
      <c r="K111" s="146">
        <f>C111*F111/I111</f>
        <v>0.51943612092456914</v>
      </c>
    </row>
    <row r="112" spans="2:11">
      <c r="B112" t="s">
        <v>6</v>
      </c>
      <c r="C112" s="57">
        <v>4311</v>
      </c>
      <c r="E112" t="s">
        <v>32</v>
      </c>
      <c r="F112">
        <v>566</v>
      </c>
      <c r="K112" s="146">
        <f>C112*F112/I111</f>
        <v>9.7495203107314826E-2</v>
      </c>
    </row>
    <row r="113" spans="2:11">
      <c r="B113" t="s">
        <v>7</v>
      </c>
      <c r="C113" s="57">
        <v>257</v>
      </c>
      <c r="E113" t="s">
        <v>33</v>
      </c>
      <c r="F113">
        <v>7567</v>
      </c>
      <c r="K113" s="146">
        <f>C113*F113/I111</f>
        <v>7.7704407203715936E-2</v>
      </c>
    </row>
    <row r="114" spans="2:11">
      <c r="B114" t="s">
        <v>8</v>
      </c>
      <c r="C114" s="57">
        <v>67</v>
      </c>
      <c r="E114" t="s">
        <v>34</v>
      </c>
      <c r="F114">
        <v>60576</v>
      </c>
      <c r="K114" s="147">
        <f>C114*F114/I111</f>
        <v>0.162167637299653</v>
      </c>
    </row>
    <row r="115" spans="2:11">
      <c r="K115" s="60">
        <f>SUM(K111:K114)</f>
        <v>0.85680336853525296</v>
      </c>
    </row>
    <row r="116" spans="2:11">
      <c r="B116" t="s">
        <v>10</v>
      </c>
      <c r="C116">
        <f>C109+1</f>
        <v>17</v>
      </c>
    </row>
    <row r="118" spans="2:11">
      <c r="B118" t="s">
        <v>5</v>
      </c>
      <c r="C118" s="57">
        <v>265306</v>
      </c>
      <c r="E118" t="s">
        <v>31</v>
      </c>
      <c r="F118">
        <v>49</v>
      </c>
      <c r="H118" t="s">
        <v>36</v>
      </c>
      <c r="I118" s="57">
        <v>28106043</v>
      </c>
      <c r="K118" s="146">
        <f>C118*F118/I118</f>
        <v>0.46253376898341753</v>
      </c>
    </row>
    <row r="119" spans="2:11">
      <c r="B119" t="s">
        <v>6</v>
      </c>
      <c r="C119" s="57">
        <v>2181</v>
      </c>
      <c r="E119" t="s">
        <v>32</v>
      </c>
      <c r="F119">
        <v>1256</v>
      </c>
      <c r="K119" s="146">
        <f>C119*F119/I118</f>
        <v>9.7464306875215415E-2</v>
      </c>
    </row>
    <row r="120" spans="2:11">
      <c r="B120" t="s">
        <v>7</v>
      </c>
      <c r="C120" s="57">
        <v>151</v>
      </c>
      <c r="E120" t="s">
        <v>33</v>
      </c>
      <c r="F120">
        <v>14488</v>
      </c>
      <c r="K120" s="146">
        <f>C120*F120/I118</f>
        <v>7.7836926386257929E-2</v>
      </c>
    </row>
    <row r="121" spans="2:11">
      <c r="B121" t="s">
        <v>8</v>
      </c>
      <c r="C121" s="57">
        <v>43</v>
      </c>
      <c r="E121" t="s">
        <v>34</v>
      </c>
      <c r="F121">
        <v>103902</v>
      </c>
      <c r="K121" s="147">
        <f>C121*F121/I118</f>
        <v>0.15896175779706875</v>
      </c>
    </row>
    <row r="122" spans="2:11">
      <c r="K122" s="60">
        <f>SUM(K118:K121)</f>
        <v>0.79679676004195965</v>
      </c>
    </row>
    <row r="123" spans="2:11">
      <c r="B123" t="s">
        <v>10</v>
      </c>
      <c r="C123">
        <f>C116+1</f>
        <v>18</v>
      </c>
    </row>
    <row r="125" spans="2:11">
      <c r="B125" t="s">
        <v>5</v>
      </c>
      <c r="C125" s="57">
        <v>236167</v>
      </c>
      <c r="E125" t="s">
        <v>31</v>
      </c>
      <c r="F125">
        <v>24</v>
      </c>
      <c r="H125" t="s">
        <v>36</v>
      </c>
      <c r="I125" s="57">
        <v>21800044</v>
      </c>
      <c r="K125" s="146">
        <f>C125*F125/I125</f>
        <v>0.25999984220215333</v>
      </c>
    </row>
    <row r="126" spans="2:11">
      <c r="B126" t="s">
        <v>6</v>
      </c>
      <c r="C126" s="57">
        <v>3352</v>
      </c>
      <c r="E126" t="s">
        <v>32</v>
      </c>
      <c r="F126">
        <v>634</v>
      </c>
      <c r="K126" s="146">
        <f>C126*F126/I125</f>
        <v>9.7484573884346282E-2</v>
      </c>
    </row>
    <row r="127" spans="2:11">
      <c r="B127" t="s">
        <v>7</v>
      </c>
      <c r="C127" s="57">
        <v>209</v>
      </c>
      <c r="E127" t="s">
        <v>33</v>
      </c>
      <c r="F127">
        <v>8113</v>
      </c>
      <c r="K127" s="146">
        <f>C127*F127/I125</f>
        <v>7.7780439342232527E-2</v>
      </c>
    </row>
    <row r="128" spans="2:11">
      <c r="B128" t="s">
        <v>8</v>
      </c>
      <c r="C128" s="57">
        <v>56</v>
      </c>
      <c r="E128" t="s">
        <v>34</v>
      </c>
      <c r="F128">
        <v>62851</v>
      </c>
      <c r="K128" s="147">
        <f>C128*F128/I125</f>
        <v>0.16145178422575659</v>
      </c>
    </row>
    <row r="129" spans="2:11">
      <c r="K129" s="60">
        <f>SUM(K125:K128)</f>
        <v>0.59671663965448873</v>
      </c>
    </row>
    <row r="130" spans="2:11">
      <c r="B130" t="s">
        <v>10</v>
      </c>
      <c r="C130">
        <f>C123+1</f>
        <v>19</v>
      </c>
    </row>
    <row r="132" spans="2:11">
      <c r="B132" t="s">
        <v>5</v>
      </c>
      <c r="C132" s="57">
        <v>17112</v>
      </c>
      <c r="E132" t="s">
        <v>31</v>
      </c>
      <c r="F132">
        <v>299</v>
      </c>
      <c r="H132" t="s">
        <v>36</v>
      </c>
      <c r="I132" s="57">
        <v>19679388</v>
      </c>
      <c r="K132" s="146">
        <f>C132*F132/I132</f>
        <v>0.25999223146573458</v>
      </c>
    </row>
    <row r="133" spans="2:11">
      <c r="B133" t="s">
        <v>6</v>
      </c>
      <c r="C133" s="57">
        <v>365</v>
      </c>
      <c r="E133" t="s">
        <v>32</v>
      </c>
      <c r="F133">
        <v>5244</v>
      </c>
      <c r="K133" s="146">
        <f>C133*F133/I132</f>
        <v>9.7262170957755398E-2</v>
      </c>
    </row>
    <row r="134" spans="2:11">
      <c r="B134" t="s">
        <v>7</v>
      </c>
      <c r="C134" s="57">
        <v>31</v>
      </c>
      <c r="E134" t="s">
        <v>33</v>
      </c>
      <c r="F134">
        <v>48774</v>
      </c>
      <c r="K134" s="146">
        <f>C134*F134/I132</f>
        <v>7.683135268230902E-2</v>
      </c>
    </row>
    <row r="135" spans="2:11">
      <c r="B135" t="s">
        <v>8</v>
      </c>
      <c r="C135" s="57">
        <v>0</v>
      </c>
      <c r="E135" t="s">
        <v>34</v>
      </c>
      <c r="F135">
        <v>285558</v>
      </c>
      <c r="K135" s="147">
        <f>C135*F135/I132</f>
        <v>0</v>
      </c>
    </row>
    <row r="136" spans="2:11">
      <c r="K136" s="60">
        <f>SUM(K132:K135)</f>
        <v>0.434085755105799</v>
      </c>
    </row>
    <row r="137" spans="2:11">
      <c r="B137" t="s">
        <v>10</v>
      </c>
      <c r="C137">
        <f>C130+1</f>
        <v>20</v>
      </c>
    </row>
    <row r="139" spans="2:11">
      <c r="B139" t="s">
        <v>5</v>
      </c>
      <c r="C139" s="57">
        <v>10000000</v>
      </c>
      <c r="E139" t="s">
        <v>31</v>
      </c>
      <c r="F139">
        <v>0</v>
      </c>
      <c r="H139" t="s">
        <v>36</v>
      </c>
      <c r="I139" s="57">
        <v>18725101</v>
      </c>
      <c r="K139" s="146">
        <f>C139*F139/I139</f>
        <v>0</v>
      </c>
    </row>
    <row r="140" spans="2:11">
      <c r="B140" t="s">
        <v>6</v>
      </c>
      <c r="C140" s="57">
        <v>42458</v>
      </c>
      <c r="E140" t="s">
        <v>32</v>
      </c>
      <c r="F140">
        <v>43</v>
      </c>
      <c r="K140" s="146">
        <f>C140*F140/I139</f>
        <v>9.7499821229268674E-2</v>
      </c>
    </row>
    <row r="141" spans="2:11">
      <c r="B141" t="s">
        <v>7</v>
      </c>
      <c r="C141" s="57">
        <v>2307</v>
      </c>
      <c r="E141" t="s">
        <v>33</v>
      </c>
      <c r="F141">
        <v>633</v>
      </c>
      <c r="K141" s="146">
        <f>C141*F141/I139</f>
        <v>7.7987883750266551E-2</v>
      </c>
    </row>
    <row r="142" spans="2:11">
      <c r="B142" t="s">
        <v>8</v>
      </c>
      <c r="C142" s="57">
        <v>502</v>
      </c>
      <c r="E142" t="s">
        <v>34</v>
      </c>
      <c r="F142">
        <v>6061</v>
      </c>
      <c r="K142" s="147">
        <f>C142*F142/I139</f>
        <v>0.16248894999284649</v>
      </c>
    </row>
    <row r="143" spans="2:11">
      <c r="K143" s="60">
        <f>SUM(K139:K142)</f>
        <v>0.33797665497238172</v>
      </c>
    </row>
    <row r="144" spans="2:11">
      <c r="B144" t="s">
        <v>10</v>
      </c>
      <c r="C144">
        <f>C137+1</f>
        <v>21</v>
      </c>
    </row>
    <row r="146" spans="2:11">
      <c r="B146" t="s">
        <v>5</v>
      </c>
      <c r="C146" s="57">
        <v>501436</v>
      </c>
      <c r="E146" t="s">
        <v>31</v>
      </c>
      <c r="F146">
        <v>27</v>
      </c>
      <c r="H146" t="s">
        <v>36</v>
      </c>
      <c r="I146" s="57">
        <v>21047578</v>
      </c>
      <c r="K146" s="146">
        <f>C146*F146/I146</f>
        <v>0.64324607800479461</v>
      </c>
    </row>
    <row r="147" spans="2:11">
      <c r="B147" t="s">
        <v>6</v>
      </c>
      <c r="C147" s="57">
        <v>2894</v>
      </c>
      <c r="E147" t="s">
        <v>32</v>
      </c>
      <c r="F147">
        <v>709</v>
      </c>
      <c r="K147" s="146">
        <f>C147*F147/I146</f>
        <v>9.7486086047525275E-2</v>
      </c>
    </row>
    <row r="148" spans="2:11">
      <c r="B148" t="s">
        <v>7</v>
      </c>
      <c r="C148" s="57">
        <v>190</v>
      </c>
      <c r="E148" t="s">
        <v>33</v>
      </c>
      <c r="F148">
        <v>8603</v>
      </c>
      <c r="K148" s="146">
        <f>C148*F148/I146</f>
        <v>7.7660717066828311E-2</v>
      </c>
    </row>
    <row r="149" spans="2:11">
      <c r="B149" t="s">
        <v>8</v>
      </c>
      <c r="C149" s="57">
        <v>53</v>
      </c>
      <c r="E149" t="s">
        <v>34</v>
      </c>
      <c r="F149">
        <v>64220</v>
      </c>
      <c r="K149" s="147">
        <f>C149*F149/I146</f>
        <v>0.16171266831746628</v>
      </c>
    </row>
    <row r="150" spans="2:11">
      <c r="K150" s="60">
        <f>SUM(K146:K149)</f>
        <v>0.98010554943661443</v>
      </c>
    </row>
    <row r="151" spans="2:11">
      <c r="B151" t="s">
        <v>10</v>
      </c>
      <c r="C151">
        <f>C144+1</f>
        <v>22</v>
      </c>
    </row>
    <row r="153" spans="2:11">
      <c r="B153" t="s">
        <v>5</v>
      </c>
      <c r="C153" s="57">
        <v>93020</v>
      </c>
      <c r="E153" t="s">
        <v>31</v>
      </c>
      <c r="F153">
        <v>45</v>
      </c>
      <c r="H153" t="s">
        <v>36</v>
      </c>
      <c r="I153" s="57">
        <v>16099714</v>
      </c>
      <c r="K153" s="146">
        <f>C153*F153/I153</f>
        <v>0.2599984074251257</v>
      </c>
    </row>
    <row r="154" spans="2:11">
      <c r="B154" t="s">
        <v>6</v>
      </c>
      <c r="C154" s="57">
        <v>1174</v>
      </c>
      <c r="E154" t="s">
        <v>32</v>
      </c>
      <c r="F154">
        <v>1336</v>
      </c>
      <c r="K154" s="146">
        <f>C154*F154/I153</f>
        <v>9.7421854823011148E-2</v>
      </c>
    </row>
    <row r="155" spans="2:11">
      <c r="B155" t="s">
        <v>7</v>
      </c>
      <c r="C155" s="57">
        <v>68</v>
      </c>
      <c r="E155" t="s">
        <v>33</v>
      </c>
      <c r="F155">
        <v>18231</v>
      </c>
      <c r="K155" s="146">
        <f>C155*F155/I153</f>
        <v>7.7001864753622334E-2</v>
      </c>
    </row>
    <row r="156" spans="2:11">
      <c r="B156" t="s">
        <v>8</v>
      </c>
      <c r="C156" s="57">
        <v>20</v>
      </c>
      <c r="E156" t="s">
        <v>34</v>
      </c>
      <c r="F156">
        <v>130801</v>
      </c>
      <c r="K156" s="147">
        <f>C156*F156/I153</f>
        <v>0.16248860072918064</v>
      </c>
    </row>
    <row r="157" spans="2:11">
      <c r="K157" s="60">
        <f>SUM(K153:K156)</f>
        <v>0.59691072773093978</v>
      </c>
    </row>
    <row r="158" spans="2:11">
      <c r="B158" t="s">
        <v>10</v>
      </c>
      <c r="C158">
        <f>C151+1</f>
        <v>23</v>
      </c>
    </row>
    <row r="160" spans="2:11">
      <c r="B160" t="s">
        <v>5</v>
      </c>
      <c r="C160" s="57">
        <v>269344</v>
      </c>
      <c r="E160" t="s">
        <v>31</v>
      </c>
      <c r="F160">
        <v>15</v>
      </c>
      <c r="H160" t="s">
        <v>36</v>
      </c>
      <c r="I160" s="57">
        <v>15539091</v>
      </c>
      <c r="K160" s="146">
        <f>C160*F160/I160</f>
        <v>0.25999976446498707</v>
      </c>
    </row>
    <row r="161" spans="2:11">
      <c r="B161" t="s">
        <v>6</v>
      </c>
      <c r="C161" s="57">
        <v>2816</v>
      </c>
      <c r="E161" t="s">
        <v>32</v>
      </c>
      <c r="F161">
        <v>538</v>
      </c>
      <c r="K161" s="146">
        <f>C161*F161/I160</f>
        <v>9.7496565275278974E-2</v>
      </c>
    </row>
    <row r="162" spans="2:11">
      <c r="B162" t="s">
        <v>7</v>
      </c>
      <c r="C162" s="57">
        <v>145</v>
      </c>
      <c r="E162" t="s">
        <v>33</v>
      </c>
      <c r="F162">
        <v>8349</v>
      </c>
      <c r="K162" s="146">
        <f>C162*F162/I160</f>
        <v>7.7907066764716162E-2</v>
      </c>
    </row>
    <row r="163" spans="2:11">
      <c r="B163" t="s">
        <v>8</v>
      </c>
      <c r="C163" s="57">
        <v>37</v>
      </c>
      <c r="E163" t="s">
        <v>34</v>
      </c>
      <c r="F163">
        <v>67466</v>
      </c>
      <c r="K163" s="147">
        <f>C163*F163/I160</f>
        <v>0.16064273000267518</v>
      </c>
    </row>
    <row r="164" spans="2:11">
      <c r="K164" s="60">
        <f>SUM(K160:K163)</f>
        <v>0.59604612650765731</v>
      </c>
    </row>
    <row r="165" spans="2:11">
      <c r="B165" t="s">
        <v>10</v>
      </c>
      <c r="C165">
        <f>C158+1</f>
        <v>24</v>
      </c>
    </row>
    <row r="167" spans="2:11">
      <c r="B167" t="s">
        <v>5</v>
      </c>
      <c r="C167" s="57">
        <v>10000000</v>
      </c>
      <c r="E167" t="s">
        <v>31</v>
      </c>
      <c r="F167">
        <v>1</v>
      </c>
      <c r="H167" t="s">
        <v>36</v>
      </c>
      <c r="I167" s="57">
        <v>14874262</v>
      </c>
      <c r="K167" s="146">
        <f>C167*F167/I167</f>
        <v>0.67230226279461802</v>
      </c>
    </row>
    <row r="168" spans="2:11">
      <c r="B168" t="s">
        <v>6</v>
      </c>
      <c r="C168" s="57">
        <v>19082</v>
      </c>
      <c r="E168" t="s">
        <v>32</v>
      </c>
      <c r="F168">
        <v>76</v>
      </c>
      <c r="K168" s="146">
        <f>C168*F168/I167</f>
        <v>9.749942551771644E-2</v>
      </c>
    </row>
    <row r="169" spans="2:11">
      <c r="B169" t="s">
        <v>7</v>
      </c>
      <c r="C169" s="57">
        <v>842</v>
      </c>
      <c r="E169" t="s">
        <v>33</v>
      </c>
      <c r="F169">
        <v>1377</v>
      </c>
      <c r="K169" s="146">
        <f>C169*F169/I167</f>
        <v>7.7949010176101508E-2</v>
      </c>
    </row>
    <row r="170" spans="2:11">
      <c r="B170" t="s">
        <v>8</v>
      </c>
      <c r="C170" s="57">
        <v>163</v>
      </c>
      <c r="E170" t="s">
        <v>34</v>
      </c>
      <c r="F170">
        <v>14774</v>
      </c>
      <c r="K170" s="147">
        <f>C170*F170/I167</f>
        <v>0.16190127617760128</v>
      </c>
    </row>
    <row r="171" spans="2:11">
      <c r="K171" s="60">
        <f>SUM(K167:K170)</f>
        <v>1.0096519746660373</v>
      </c>
    </row>
    <row r="172" spans="2:11">
      <c r="B172" t="s">
        <v>10</v>
      </c>
      <c r="C172">
        <f>C165+1</f>
        <v>25</v>
      </c>
    </row>
    <row r="174" spans="2:11">
      <c r="B174" t="s">
        <v>5</v>
      </c>
      <c r="C174" s="57">
        <v>909090</v>
      </c>
      <c r="E174" t="s">
        <v>31</v>
      </c>
      <c r="F174">
        <v>11</v>
      </c>
      <c r="H174" t="s">
        <v>36</v>
      </c>
      <c r="I174" s="57">
        <v>13533241</v>
      </c>
      <c r="K174" s="146">
        <f>C174*F174/I174</f>
        <v>0.73892055864519079</v>
      </c>
    </row>
    <row r="175" spans="2:11">
      <c r="B175" t="s">
        <v>6</v>
      </c>
      <c r="C175" s="57">
        <v>6836</v>
      </c>
      <c r="E175" t="s">
        <v>32</v>
      </c>
      <c r="F175">
        <v>193</v>
      </c>
      <c r="K175" s="146">
        <f>C175*F175/I174</f>
        <v>9.7489433610175119E-2</v>
      </c>
    </row>
    <row r="176" spans="2:11">
      <c r="B176" t="s">
        <v>7</v>
      </c>
      <c r="C176" s="57">
        <v>495</v>
      </c>
      <c r="E176" t="s">
        <v>33</v>
      </c>
      <c r="F176">
        <v>2132</v>
      </c>
      <c r="K176" s="146">
        <f>C176*F176/I174</f>
        <v>7.7981320217381772E-2</v>
      </c>
    </row>
    <row r="177" spans="2:11">
      <c r="B177" t="s">
        <v>8</v>
      </c>
      <c r="C177" s="57">
        <v>143</v>
      </c>
      <c r="E177" t="s">
        <v>34</v>
      </c>
      <c r="F177">
        <v>15314</v>
      </c>
      <c r="K177" s="147">
        <f>C177*F177/I174</f>
        <v>0.16181652273834479</v>
      </c>
    </row>
    <row r="178" spans="2:11">
      <c r="K178" s="60">
        <f>SUM(K174:K177)</f>
        <v>1.0762078352110924</v>
      </c>
    </row>
    <row r="179" spans="2:11">
      <c r="B179" t="s">
        <v>10</v>
      </c>
      <c r="C179">
        <f>C172+1</f>
        <v>26</v>
      </c>
    </row>
    <row r="181" spans="2:11">
      <c r="B181" t="s">
        <v>5</v>
      </c>
      <c r="C181" s="57">
        <v>115129</v>
      </c>
      <c r="E181" t="s">
        <v>31</v>
      </c>
      <c r="F181">
        <v>31</v>
      </c>
      <c r="H181" t="s">
        <v>36</v>
      </c>
      <c r="I181" s="57">
        <v>13727010</v>
      </c>
      <c r="K181" s="146">
        <f>C181*F181/I181</f>
        <v>0.25999828076179737</v>
      </c>
    </row>
    <row r="182" spans="2:11">
      <c r="B182" t="s">
        <v>6</v>
      </c>
      <c r="C182" s="57">
        <v>2104</v>
      </c>
      <c r="E182" t="s">
        <v>32</v>
      </c>
      <c r="F182">
        <v>636</v>
      </c>
      <c r="K182" s="146">
        <f>C182*F182/I181</f>
        <v>9.7482554467433188E-2</v>
      </c>
    </row>
    <row r="183" spans="2:11">
      <c r="B183" t="s">
        <v>7</v>
      </c>
      <c r="C183" s="57">
        <v>116</v>
      </c>
      <c r="E183" t="s">
        <v>33</v>
      </c>
      <c r="F183">
        <v>9176</v>
      </c>
      <c r="K183" s="146">
        <f>C183*F183/I181</f>
        <v>7.7541722487271439E-2</v>
      </c>
    </row>
    <row r="184" spans="2:11">
      <c r="B184" t="s">
        <v>8</v>
      </c>
      <c r="C184" s="57">
        <v>31</v>
      </c>
      <c r="E184" t="s">
        <v>34</v>
      </c>
      <c r="F184">
        <v>71470</v>
      </c>
      <c r="K184" s="147">
        <f>C184*F184/I181</f>
        <v>0.16140222816185024</v>
      </c>
    </row>
    <row r="185" spans="2:11">
      <c r="K185" s="60">
        <f>SUM(K181:K184)</f>
        <v>0.59642478587835224</v>
      </c>
    </row>
    <row r="186" spans="2:11">
      <c r="B186" t="s">
        <v>10</v>
      </c>
      <c r="C186">
        <f>C179+1</f>
        <v>27</v>
      </c>
    </row>
    <row r="188" spans="2:11">
      <c r="B188" t="s">
        <v>5</v>
      </c>
      <c r="C188" s="57">
        <v>6562</v>
      </c>
      <c r="E188" t="s">
        <v>31</v>
      </c>
      <c r="F188">
        <v>516</v>
      </c>
      <c r="H188" t="s">
        <v>36</v>
      </c>
      <c r="I188" s="57">
        <v>13024525</v>
      </c>
      <c r="K188" s="146">
        <f>C188*F188/I188</f>
        <v>0.25997047876985918</v>
      </c>
    </row>
    <row r="189" spans="2:11">
      <c r="B189" t="s">
        <v>6</v>
      </c>
      <c r="C189" s="57">
        <v>135</v>
      </c>
      <c r="E189" t="s">
        <v>32</v>
      </c>
      <c r="F189">
        <v>9392</v>
      </c>
      <c r="K189" s="146">
        <f>C189*F189/I188</f>
        <v>9.7348655709133342E-2</v>
      </c>
    </row>
    <row r="190" spans="2:11">
      <c r="B190" t="s">
        <v>7</v>
      </c>
      <c r="C190" s="57">
        <v>0</v>
      </c>
      <c r="E190" t="s">
        <v>33</v>
      </c>
      <c r="F190">
        <v>77325</v>
      </c>
      <c r="K190" s="146">
        <f>C190*F190/I188</f>
        <v>0</v>
      </c>
    </row>
    <row r="191" spans="2:11">
      <c r="B191" t="s">
        <v>8</v>
      </c>
      <c r="C191" s="57">
        <v>0</v>
      </c>
      <c r="E191" t="s">
        <v>34</v>
      </c>
      <c r="F191">
        <v>363737</v>
      </c>
      <c r="K191" s="147">
        <f>C191*F191/I188</f>
        <v>0</v>
      </c>
    </row>
    <row r="192" spans="2:11">
      <c r="K192" s="60">
        <f>SUM(K188:K191)</f>
        <v>0.35731913447899255</v>
      </c>
    </row>
    <row r="193" spans="2:11">
      <c r="B193" t="s">
        <v>10</v>
      </c>
      <c r="C193">
        <f>C186+1</f>
        <v>28</v>
      </c>
    </row>
    <row r="195" spans="2:11">
      <c r="B195" t="s">
        <v>5</v>
      </c>
      <c r="C195" s="57">
        <v>629754</v>
      </c>
      <c r="E195" t="s">
        <v>31</v>
      </c>
      <c r="F195">
        <v>11</v>
      </c>
      <c r="H195" t="s">
        <v>36</v>
      </c>
      <c r="I195" s="57">
        <v>14595783</v>
      </c>
      <c r="K195" s="146">
        <f>C195*F195/I195</f>
        <v>0.47460927584357754</v>
      </c>
    </row>
    <row r="196" spans="2:11">
      <c r="B196" t="s">
        <v>6</v>
      </c>
      <c r="C196" s="57">
        <v>6004</v>
      </c>
      <c r="E196" t="s">
        <v>32</v>
      </c>
      <c r="F196">
        <v>237</v>
      </c>
      <c r="K196" s="146">
        <f>C196*F196/I195</f>
        <v>9.7490350466295644E-2</v>
      </c>
    </row>
    <row r="197" spans="2:11">
      <c r="B197" t="s">
        <v>7</v>
      </c>
      <c r="C197" s="57">
        <v>411</v>
      </c>
      <c r="E197" t="s">
        <v>33</v>
      </c>
      <c r="F197">
        <v>2765</v>
      </c>
      <c r="K197" s="146">
        <f>C197*F197/I195</f>
        <v>7.7859132326097202E-2</v>
      </c>
    </row>
    <row r="198" spans="2:11">
      <c r="B198" t="s">
        <v>8</v>
      </c>
      <c r="C198" s="57">
        <v>109</v>
      </c>
      <c r="E198" t="s">
        <v>34</v>
      </c>
      <c r="F198">
        <v>21666</v>
      </c>
      <c r="K198" s="147">
        <f>C198*F198/I195</f>
        <v>0.16179974722836041</v>
      </c>
    </row>
    <row r="199" spans="2:11">
      <c r="K199" s="60">
        <f>SUM(K195:K198)</f>
        <v>0.81175850586433085</v>
      </c>
    </row>
    <row r="200" spans="2:11">
      <c r="B200" t="s">
        <v>10</v>
      </c>
      <c r="C200">
        <f>C193+1</f>
        <v>29</v>
      </c>
    </row>
    <row r="202" spans="2:11">
      <c r="B202" t="s">
        <v>5</v>
      </c>
      <c r="C202" s="57">
        <v>7512</v>
      </c>
      <c r="E202" t="s">
        <v>31</v>
      </c>
      <c r="F202">
        <v>454</v>
      </c>
      <c r="H202" t="s">
        <v>36</v>
      </c>
      <c r="I202" s="57">
        <v>13117452</v>
      </c>
      <c r="K202" s="146">
        <f>C202*F202/I202</f>
        <v>0.25999317550390122</v>
      </c>
    </row>
    <row r="203" spans="2:11">
      <c r="B203" t="s">
        <v>6</v>
      </c>
      <c r="C203" s="57">
        <v>125</v>
      </c>
      <c r="E203" t="s">
        <v>32</v>
      </c>
      <c r="F203">
        <v>10214</v>
      </c>
      <c r="K203" s="146">
        <f>C203*F203/I202</f>
        <v>9.7332164813715344E-2</v>
      </c>
    </row>
    <row r="204" spans="2:11">
      <c r="B204" t="s">
        <v>7</v>
      </c>
      <c r="C204" s="57">
        <v>0</v>
      </c>
      <c r="E204" t="s">
        <v>33</v>
      </c>
      <c r="F204">
        <v>91720</v>
      </c>
      <c r="K204" s="146">
        <f>C204*F204/I202</f>
        <v>0</v>
      </c>
    </row>
    <row r="205" spans="2:11">
      <c r="B205" t="s">
        <v>8</v>
      </c>
      <c r="C205" s="57">
        <v>0</v>
      </c>
      <c r="E205" t="s">
        <v>34</v>
      </c>
      <c r="F205">
        <v>439550</v>
      </c>
      <c r="K205" s="147">
        <f>C205*F205/I202</f>
        <v>0</v>
      </c>
    </row>
    <row r="206" spans="2:11">
      <c r="K206" s="60">
        <f>SUM(K202:K205)</f>
        <v>0.35732534031761654</v>
      </c>
    </row>
    <row r="207" spans="2:11">
      <c r="B207" t="s">
        <v>10</v>
      </c>
      <c r="C207">
        <f>C200+1</f>
        <v>30</v>
      </c>
    </row>
    <row r="209" spans="2:11">
      <c r="B209" t="s">
        <v>5</v>
      </c>
      <c r="C209" s="57">
        <v>179520</v>
      </c>
      <c r="E209" t="s">
        <v>31</v>
      </c>
      <c r="F209">
        <v>43</v>
      </c>
      <c r="H209" t="s">
        <v>36</v>
      </c>
      <c r="I209" s="57">
        <v>17556229</v>
      </c>
      <c r="K209" s="146">
        <f>C209*F209/I209</f>
        <v>0.43969351276974117</v>
      </c>
    </row>
    <row r="210" spans="2:11">
      <c r="B210" t="s">
        <v>6</v>
      </c>
      <c r="C210" s="57">
        <v>984</v>
      </c>
      <c r="E210" t="s">
        <v>32</v>
      </c>
      <c r="F210">
        <v>1738</v>
      </c>
      <c r="K210" s="146">
        <f>C210*F210/I209</f>
        <v>9.7412263191599971E-2</v>
      </c>
    </row>
    <row r="211" spans="2:11">
      <c r="B211" t="s">
        <v>7</v>
      </c>
      <c r="C211" s="57">
        <v>54</v>
      </c>
      <c r="E211" t="s">
        <v>33</v>
      </c>
      <c r="F211">
        <v>25110</v>
      </c>
      <c r="K211" s="146">
        <f>C211*F211/I209</f>
        <v>7.7234125847868582E-2</v>
      </c>
    </row>
    <row r="212" spans="2:11">
      <c r="B212" t="s">
        <v>8</v>
      </c>
      <c r="C212" s="57">
        <v>15</v>
      </c>
      <c r="E212" t="s">
        <v>34</v>
      </c>
      <c r="F212">
        <v>179649</v>
      </c>
      <c r="K212" s="147">
        <f>C212*F212/I209</f>
        <v>0.15349167523390131</v>
      </c>
    </row>
    <row r="213" spans="2:11">
      <c r="K213" s="60">
        <f>SUM(K209:K212)</f>
        <v>0.767831577043111</v>
      </c>
    </row>
    <row r="214" spans="2:11">
      <c r="B214" t="s">
        <v>10</v>
      </c>
      <c r="C214">
        <f>C207+1</f>
        <v>31</v>
      </c>
    </row>
    <row r="216" spans="2:11">
      <c r="B216" t="s">
        <v>5</v>
      </c>
      <c r="C216" s="57">
        <v>10000000</v>
      </c>
      <c r="E216" t="s">
        <v>31</v>
      </c>
      <c r="F216">
        <v>0</v>
      </c>
      <c r="H216" t="s">
        <v>36</v>
      </c>
      <c r="I216" s="57">
        <v>15702753</v>
      </c>
      <c r="K216" s="146">
        <f>C216*F216/I216</f>
        <v>0</v>
      </c>
    </row>
    <row r="217" spans="2:11">
      <c r="B217" t="s">
        <v>6</v>
      </c>
      <c r="C217" s="57">
        <v>11868</v>
      </c>
      <c r="E217" t="s">
        <v>32</v>
      </c>
      <c r="F217">
        <v>129</v>
      </c>
      <c r="K217" s="146">
        <f>C217*F217/I216</f>
        <v>9.7497043989674931E-2</v>
      </c>
    </row>
    <row r="218" spans="2:11">
      <c r="B218" t="s">
        <v>7</v>
      </c>
      <c r="C218" s="57">
        <v>404</v>
      </c>
      <c r="E218" t="s">
        <v>33</v>
      </c>
      <c r="F218">
        <v>3030</v>
      </c>
      <c r="K218" s="146">
        <f>C218*F218/I216</f>
        <v>7.7955757184743332E-2</v>
      </c>
    </row>
    <row r="219" spans="2:11">
      <c r="B219" t="s">
        <v>8</v>
      </c>
      <c r="C219" s="57">
        <v>84</v>
      </c>
      <c r="E219" t="s">
        <v>34</v>
      </c>
      <c r="F219">
        <v>30031</v>
      </c>
      <c r="K219" s="147">
        <f>C219*F219/I216</f>
        <v>0.16064724446725998</v>
      </c>
    </row>
    <row r="220" spans="2:11">
      <c r="K220" s="60">
        <f>SUM(K216:K219)</f>
        <v>0.33610004564167822</v>
      </c>
    </row>
    <row r="221" spans="2:11">
      <c r="B221" t="s">
        <v>10</v>
      </c>
      <c r="C221">
        <f>C214+1</f>
        <v>32</v>
      </c>
    </row>
    <row r="223" spans="2:11">
      <c r="B223" t="s">
        <v>5</v>
      </c>
      <c r="C223" s="57">
        <v>50528</v>
      </c>
      <c r="E223" t="s">
        <v>31</v>
      </c>
      <c r="F223">
        <v>203</v>
      </c>
      <c r="H223" t="s">
        <v>36</v>
      </c>
      <c r="I223" s="57">
        <v>23748583</v>
      </c>
      <c r="K223" s="146">
        <f>C223*F223/I223</f>
        <v>0.43190720052644826</v>
      </c>
    </row>
    <row r="224" spans="2:11">
      <c r="B224" t="s">
        <v>6</v>
      </c>
      <c r="C224" s="57">
        <v>370</v>
      </c>
      <c r="E224" t="s">
        <v>32</v>
      </c>
      <c r="F224">
        <v>6249</v>
      </c>
      <c r="K224" s="146">
        <f>C224*F224/I223</f>
        <v>9.7358650829820037E-2</v>
      </c>
    </row>
    <row r="225" spans="2:11">
      <c r="B225" t="s">
        <v>7</v>
      </c>
      <c r="C225" s="57">
        <v>25</v>
      </c>
      <c r="E225" t="s">
        <v>33</v>
      </c>
      <c r="F225">
        <v>72160</v>
      </c>
      <c r="K225" s="146">
        <f>C225*F225/I223</f>
        <v>7.5962426895112012E-2</v>
      </c>
    </row>
    <row r="226" spans="2:11">
      <c r="B226" t="s">
        <v>8</v>
      </c>
      <c r="C226" s="57">
        <v>0</v>
      </c>
      <c r="E226" t="s">
        <v>34</v>
      </c>
      <c r="F226">
        <v>426392</v>
      </c>
      <c r="K226" s="147">
        <f>C226*F226/I223</f>
        <v>0</v>
      </c>
    </row>
    <row r="227" spans="2:11">
      <c r="K227" s="60">
        <f>SUM(K223:K226)</f>
        <v>0.60522827825138026</v>
      </c>
    </row>
    <row r="228" spans="2:11">
      <c r="B228" t="s">
        <v>10</v>
      </c>
      <c r="C228">
        <f>C221+1</f>
        <v>33</v>
      </c>
    </row>
    <row r="230" spans="2:11">
      <c r="B230" t="s">
        <v>5</v>
      </c>
      <c r="C230" s="57">
        <v>18041</v>
      </c>
      <c r="E230" t="s">
        <v>31</v>
      </c>
      <c r="F230">
        <v>776</v>
      </c>
      <c r="H230" t="s">
        <v>36</v>
      </c>
      <c r="I230" s="57">
        <v>26577886</v>
      </c>
      <c r="K230" s="146">
        <f>C230*F230/I230</f>
        <v>0.52674678490230564</v>
      </c>
    </row>
    <row r="231" spans="2:11">
      <c r="B231" t="s">
        <v>6</v>
      </c>
      <c r="C231" s="57">
        <v>162</v>
      </c>
      <c r="E231" t="s">
        <v>32</v>
      </c>
      <c r="F231">
        <v>15962</v>
      </c>
      <c r="K231" s="146">
        <f>C231*F231/I230</f>
        <v>9.7293065370210402E-2</v>
      </c>
    </row>
    <row r="232" spans="2:11">
      <c r="B232" t="s">
        <v>7</v>
      </c>
      <c r="C232" s="57">
        <v>15</v>
      </c>
      <c r="E232" t="s">
        <v>33</v>
      </c>
      <c r="F232">
        <v>137285</v>
      </c>
      <c r="K232" s="146">
        <f>C232*F232/I230</f>
        <v>7.7480767281491086E-2</v>
      </c>
    </row>
    <row r="233" spans="2:11">
      <c r="B233" t="s">
        <v>8</v>
      </c>
      <c r="C233" s="57">
        <v>0</v>
      </c>
      <c r="E233" t="s">
        <v>34</v>
      </c>
      <c r="F233">
        <v>665502</v>
      </c>
      <c r="K233" s="147">
        <f>C233*F233/I230</f>
        <v>0</v>
      </c>
    </row>
    <row r="234" spans="2:11">
      <c r="K234" s="60">
        <f>SUM(K230:K233)</f>
        <v>0.70152061755400719</v>
      </c>
    </row>
    <row r="235" spans="2:11">
      <c r="B235" t="s">
        <v>10</v>
      </c>
      <c r="C235">
        <f>C228+1</f>
        <v>34</v>
      </c>
    </row>
    <row r="237" spans="2:11">
      <c r="B237" t="s">
        <v>5</v>
      </c>
      <c r="C237" s="57">
        <v>378378</v>
      </c>
      <c r="E237" t="s">
        <v>31</v>
      </c>
      <c r="F237">
        <v>37</v>
      </c>
      <c r="H237" t="s">
        <v>36</v>
      </c>
      <c r="I237" s="57">
        <v>29833527</v>
      </c>
      <c r="K237" s="146">
        <f>C237*F237/I237</f>
        <v>0.46927022741897062</v>
      </c>
    </row>
    <row r="238" spans="2:11">
      <c r="B238" t="s">
        <v>6</v>
      </c>
      <c r="C238" s="57">
        <v>2327</v>
      </c>
      <c r="E238" t="s">
        <v>32</v>
      </c>
      <c r="F238">
        <v>1250</v>
      </c>
      <c r="K238" s="146">
        <f>C238*F238/I237</f>
        <v>9.7499367071147841E-2</v>
      </c>
    </row>
    <row r="239" spans="2:11">
      <c r="B239" t="s">
        <v>7</v>
      </c>
      <c r="C239" s="57">
        <v>127</v>
      </c>
      <c r="E239" t="s">
        <v>33</v>
      </c>
      <c r="F239">
        <v>18208</v>
      </c>
      <c r="K239" s="146">
        <f>C239*F239/I237</f>
        <v>7.7510647668309549E-2</v>
      </c>
    </row>
    <row r="240" spans="2:11">
      <c r="B240" t="s">
        <v>8</v>
      </c>
      <c r="C240" s="57">
        <v>33</v>
      </c>
      <c r="E240" t="s">
        <v>34</v>
      </c>
      <c r="F240">
        <v>145529</v>
      </c>
      <c r="K240" s="147">
        <f>C240*F240/I237</f>
        <v>0.16097516730086925</v>
      </c>
    </row>
    <row r="241" spans="2:11">
      <c r="K241" s="60">
        <f>SUM(K237:K240)</f>
        <v>0.80525540945929719</v>
      </c>
    </row>
    <row r="242" spans="2:11">
      <c r="B242" t="s">
        <v>10</v>
      </c>
      <c r="C242">
        <f>C235+1</f>
        <v>35</v>
      </c>
    </row>
    <row r="244" spans="2:11">
      <c r="B244" t="s">
        <v>5</v>
      </c>
      <c r="C244" s="57">
        <v>106026</v>
      </c>
      <c r="E244" t="s">
        <v>31</v>
      </c>
      <c r="F244">
        <v>68</v>
      </c>
      <c r="H244" t="s">
        <v>36</v>
      </c>
      <c r="I244" s="57">
        <v>27730072</v>
      </c>
      <c r="K244" s="146">
        <f>C244*F244/I244</f>
        <v>0.2599981709387556</v>
      </c>
    </row>
    <row r="245" spans="2:11">
      <c r="B245" t="s">
        <v>6</v>
      </c>
      <c r="C245" s="57">
        <v>1520</v>
      </c>
      <c r="E245" t="s">
        <v>32</v>
      </c>
      <c r="F245">
        <v>1778</v>
      </c>
      <c r="K245" s="146">
        <f>C245*F245/I244</f>
        <v>9.7459537789876635E-2</v>
      </c>
    </row>
    <row r="246" spans="2:11">
      <c r="B246" t="s">
        <v>7</v>
      </c>
      <c r="C246" s="57">
        <v>96</v>
      </c>
      <c r="E246" t="s">
        <v>33</v>
      </c>
      <c r="F246">
        <v>22396</v>
      </c>
      <c r="K246" s="146">
        <f>C246*F246/I244</f>
        <v>7.7533733053415807E-2</v>
      </c>
    </row>
    <row r="247" spans="2:11">
      <c r="B247" t="s">
        <v>8</v>
      </c>
      <c r="C247" s="57">
        <v>27</v>
      </c>
      <c r="E247" t="s">
        <v>34</v>
      </c>
      <c r="F247">
        <v>162073</v>
      </c>
      <c r="K247" s="147">
        <f>C247*F247/I244</f>
        <v>0.15780597324089168</v>
      </c>
    </row>
    <row r="248" spans="2:11">
      <c r="K248" s="60">
        <f>SUM(K244:K247)</f>
        <v>0.59279741502293981</v>
      </c>
    </row>
    <row r="249" spans="2:11">
      <c r="B249" t="s">
        <v>10</v>
      </c>
      <c r="C249">
        <f>C242+1</f>
        <v>36</v>
      </c>
    </row>
    <row r="251" spans="2:11">
      <c r="B251" t="s">
        <v>5</v>
      </c>
      <c r="C251" s="57">
        <v>11573</v>
      </c>
      <c r="E251" t="s">
        <v>31</v>
      </c>
      <c r="F251">
        <v>420</v>
      </c>
      <c r="H251" t="s">
        <v>36</v>
      </c>
      <c r="I251" s="57">
        <v>18695070</v>
      </c>
      <c r="K251" s="146">
        <f>C251*F251/I251</f>
        <v>0.25999688687980305</v>
      </c>
    </row>
    <row r="252" spans="2:11">
      <c r="B252" t="s">
        <v>6</v>
      </c>
      <c r="C252" s="57">
        <v>207</v>
      </c>
      <c r="E252" t="s">
        <v>32</v>
      </c>
      <c r="F252">
        <v>8767</v>
      </c>
      <c r="K252" s="146">
        <f>C252*F252/I251</f>
        <v>9.707206231375437E-2</v>
      </c>
    </row>
    <row r="253" spans="2:11">
      <c r="B253" t="s">
        <v>7</v>
      </c>
      <c r="C253" s="57">
        <v>18</v>
      </c>
      <c r="E253" t="s">
        <v>33</v>
      </c>
      <c r="F253">
        <v>77745</v>
      </c>
      <c r="K253" s="146">
        <f>C253*F253/I251</f>
        <v>7.4854493724816215E-2</v>
      </c>
    </row>
    <row r="254" spans="2:11">
      <c r="B254" t="s">
        <v>8</v>
      </c>
      <c r="C254" s="57">
        <v>0</v>
      </c>
      <c r="E254" t="s">
        <v>34</v>
      </c>
      <c r="F254">
        <v>394430</v>
      </c>
      <c r="K254" s="147">
        <f>C254*F254/I251</f>
        <v>0</v>
      </c>
    </row>
    <row r="255" spans="2:11">
      <c r="K255" s="60">
        <f>SUM(K251:K254)</f>
        <v>0.43192344291837365</v>
      </c>
    </row>
    <row r="256" spans="2:11">
      <c r="B256" t="s">
        <v>10</v>
      </c>
      <c r="C256">
        <f>C249+1</f>
        <v>37</v>
      </c>
    </row>
    <row r="258" spans="2:11">
      <c r="B258" t="s">
        <v>5</v>
      </c>
      <c r="C258" s="57">
        <v>2433</v>
      </c>
      <c r="E258" t="s">
        <v>31</v>
      </c>
      <c r="F258">
        <v>4371</v>
      </c>
      <c r="H258" t="s">
        <v>36</v>
      </c>
      <c r="I258" s="57">
        <v>29226712</v>
      </c>
      <c r="K258" s="146">
        <f>C258*F258/I258</f>
        <v>0.3638672389832972</v>
      </c>
    </row>
    <row r="259" spans="2:11">
      <c r="B259" t="s">
        <v>6</v>
      </c>
      <c r="C259" s="57">
        <v>45</v>
      </c>
      <c r="E259" t="s">
        <v>32</v>
      </c>
      <c r="F259">
        <v>62674</v>
      </c>
      <c r="K259" s="146">
        <f>C259*F259/I258</f>
        <v>9.6498367657641401E-2</v>
      </c>
    </row>
    <row r="260" spans="2:11">
      <c r="B260" t="s">
        <v>7</v>
      </c>
      <c r="C260" s="57">
        <v>0</v>
      </c>
      <c r="E260" t="s">
        <v>33</v>
      </c>
      <c r="F260">
        <v>392792</v>
      </c>
      <c r="K260" s="146">
        <f>C260*F260/I258</f>
        <v>0</v>
      </c>
    </row>
    <row r="261" spans="2:11">
      <c r="B261" t="s">
        <v>8</v>
      </c>
      <c r="C261" s="57">
        <v>0</v>
      </c>
      <c r="E261" t="s">
        <v>34</v>
      </c>
      <c r="F261">
        <v>1417926</v>
      </c>
      <c r="K261" s="147">
        <f>C261*F261/I258</f>
        <v>0</v>
      </c>
    </row>
    <row r="262" spans="2:11">
      <c r="K262" s="60">
        <f>SUM(K258:K261)</f>
        <v>0.46036560664093862</v>
      </c>
    </row>
    <row r="263" spans="2:11">
      <c r="B263" t="s">
        <v>10</v>
      </c>
      <c r="C263">
        <f>C256+1</f>
        <v>38</v>
      </c>
    </row>
    <row r="265" spans="2:11">
      <c r="B265" t="s">
        <v>5</v>
      </c>
      <c r="C265" s="57">
        <v>338625</v>
      </c>
      <c r="E265" t="s">
        <v>31</v>
      </c>
      <c r="F265">
        <v>44</v>
      </c>
      <c r="H265" t="s">
        <v>36</v>
      </c>
      <c r="I265" s="57">
        <v>30271120</v>
      </c>
      <c r="K265" s="146">
        <f>C265*F265/I265</f>
        <v>0.49220180819209863</v>
      </c>
    </row>
    <row r="266" spans="2:11">
      <c r="B266" t="s">
        <v>6</v>
      </c>
      <c r="C266" s="57">
        <v>2482</v>
      </c>
      <c r="E266" t="s">
        <v>32</v>
      </c>
      <c r="F266">
        <v>1189</v>
      </c>
      <c r="K266" s="146">
        <f>C266*F266/I265</f>
        <v>9.7488893704626725E-2</v>
      </c>
    </row>
    <row r="267" spans="2:11">
      <c r="B267" t="s">
        <v>7</v>
      </c>
      <c r="C267" s="57">
        <v>149</v>
      </c>
      <c r="E267" t="s">
        <v>33</v>
      </c>
      <c r="F267">
        <v>15821</v>
      </c>
      <c r="K267" s="146">
        <f>C267*F267/I265</f>
        <v>7.7873861290893756E-2</v>
      </c>
    </row>
    <row r="268" spans="2:11">
      <c r="B268" t="s">
        <v>8</v>
      </c>
      <c r="C268" s="57">
        <v>39</v>
      </c>
      <c r="E268" t="s">
        <v>34</v>
      </c>
      <c r="F268">
        <v>126025</v>
      </c>
      <c r="K268" s="147">
        <f>C268*F268/I265</f>
        <v>0.16236515199966173</v>
      </c>
    </row>
    <row r="269" spans="2:11">
      <c r="K269" s="60">
        <f>SUM(K265:K268)</f>
        <v>0.82992971518728087</v>
      </c>
    </row>
    <row r="270" spans="2:11">
      <c r="B270" t="s">
        <v>10</v>
      </c>
      <c r="C270">
        <f>C263+1</f>
        <v>39</v>
      </c>
    </row>
    <row r="272" spans="2:11">
      <c r="B272" t="s">
        <v>5</v>
      </c>
      <c r="C272" s="57">
        <v>23857</v>
      </c>
      <c r="E272" t="s">
        <v>31</v>
      </c>
      <c r="F272">
        <v>320</v>
      </c>
      <c r="H272" t="s">
        <v>36</v>
      </c>
      <c r="I272" s="57">
        <v>29362755</v>
      </c>
      <c r="K272" s="146">
        <f>C272*F272/I272</f>
        <v>0.25999740146999151</v>
      </c>
    </row>
    <row r="273" spans="2:11">
      <c r="B273" t="s">
        <v>6</v>
      </c>
      <c r="C273" s="57">
        <v>386</v>
      </c>
      <c r="E273" t="s">
        <v>32</v>
      </c>
      <c r="F273">
        <v>7403</v>
      </c>
      <c r="K273" s="146">
        <f>C273*F273/I272</f>
        <v>9.7319137798888428E-2</v>
      </c>
    </row>
    <row r="274" spans="2:11">
      <c r="B274" t="s">
        <v>7</v>
      </c>
      <c r="C274" s="57">
        <v>30</v>
      </c>
      <c r="E274" t="s">
        <v>33</v>
      </c>
      <c r="F274">
        <v>76061</v>
      </c>
      <c r="K274" s="146">
        <f>C274*F274/I272</f>
        <v>7.7711713359322032E-2</v>
      </c>
    </row>
    <row r="275" spans="2:11">
      <c r="B275" t="s">
        <v>8</v>
      </c>
      <c r="C275" s="57">
        <v>0</v>
      </c>
      <c r="E275" t="s">
        <v>34</v>
      </c>
      <c r="F275">
        <v>441165</v>
      </c>
      <c r="K275" s="147">
        <f>C275*F275/I272</f>
        <v>0</v>
      </c>
    </row>
    <row r="276" spans="2:11">
      <c r="K276" s="60">
        <f>SUM(K272:K275)</f>
        <v>0.43502825262820199</v>
      </c>
    </row>
    <row r="277" spans="2:11">
      <c r="B277" t="s">
        <v>10</v>
      </c>
      <c r="C277">
        <f>C270+1</f>
        <v>40</v>
      </c>
    </row>
    <row r="279" spans="2:11">
      <c r="B279" t="s">
        <v>5</v>
      </c>
      <c r="C279" s="57">
        <v>781714</v>
      </c>
      <c r="E279" t="s">
        <v>31</v>
      </c>
      <c r="F279">
        <v>16</v>
      </c>
      <c r="H279" t="s">
        <v>36</v>
      </c>
      <c r="I279" s="57">
        <v>29753789</v>
      </c>
      <c r="K279" s="146">
        <f>C279*F279/I279</f>
        <v>0.42036407531155107</v>
      </c>
    </row>
    <row r="280" spans="2:11">
      <c r="B280" t="s">
        <v>6</v>
      </c>
      <c r="C280" s="57">
        <v>6081</v>
      </c>
      <c r="E280" t="s">
        <v>32</v>
      </c>
      <c r="F280">
        <v>477</v>
      </c>
      <c r="K280" s="146">
        <f>C280*F280/I279</f>
        <v>9.7487987160223527E-2</v>
      </c>
    </row>
    <row r="281" spans="2:11">
      <c r="B281" t="s">
        <v>7</v>
      </c>
      <c r="C281" s="57">
        <v>404</v>
      </c>
      <c r="E281" t="s">
        <v>33</v>
      </c>
      <c r="F281">
        <v>5736</v>
      </c>
      <c r="K281" s="146">
        <f>C281*F281/I279</f>
        <v>7.7883996555867224E-2</v>
      </c>
    </row>
    <row r="282" spans="2:11">
      <c r="B282" t="s">
        <v>8</v>
      </c>
      <c r="C282" s="57">
        <v>112</v>
      </c>
      <c r="E282" t="s">
        <v>34</v>
      </c>
      <c r="F282">
        <v>43154</v>
      </c>
      <c r="K282" s="147">
        <f>C282*F282/I279</f>
        <v>0.16244142888826696</v>
      </c>
    </row>
    <row r="283" spans="2:11">
      <c r="K283" s="60">
        <f>SUM(K279:K282)</f>
        <v>0.75817748791590878</v>
      </c>
    </row>
    <row r="284" spans="2:11">
      <c r="B284" t="s">
        <v>10</v>
      </c>
      <c r="C284">
        <f>C277+1</f>
        <v>41</v>
      </c>
    </row>
    <row r="286" spans="2:11">
      <c r="B286" t="s">
        <v>5</v>
      </c>
      <c r="C286" s="57">
        <v>107698</v>
      </c>
      <c r="E286" t="s">
        <v>31</v>
      </c>
      <c r="F286">
        <v>42</v>
      </c>
      <c r="H286" t="s">
        <v>36</v>
      </c>
      <c r="I286" s="57">
        <v>17397460</v>
      </c>
      <c r="K286" s="146">
        <f>C286*F286/I286</f>
        <v>0.25999864348014018</v>
      </c>
    </row>
    <row r="287" spans="2:11">
      <c r="B287" t="s">
        <v>6</v>
      </c>
      <c r="C287" s="57">
        <v>331</v>
      </c>
      <c r="E287" t="s">
        <v>32</v>
      </c>
      <c r="F287">
        <v>5112</v>
      </c>
      <c r="K287" s="146">
        <f>C287*F287/I286</f>
        <v>9.7259714923902688E-2</v>
      </c>
    </row>
    <row r="288" spans="2:11">
      <c r="B288" t="s">
        <v>7</v>
      </c>
      <c r="C288" s="57">
        <v>18</v>
      </c>
      <c r="E288" t="s">
        <v>33</v>
      </c>
      <c r="F288">
        <v>71519</v>
      </c>
      <c r="K288" s="146">
        <f>C288*F288/I286</f>
        <v>7.3995974124958466E-2</v>
      </c>
    </row>
    <row r="289" spans="2:11">
      <c r="B289" t="s">
        <v>8</v>
      </c>
      <c r="C289" s="57">
        <v>0</v>
      </c>
      <c r="E289" t="s">
        <v>34</v>
      </c>
      <c r="F289">
        <v>423006</v>
      </c>
      <c r="K289" s="147">
        <f>C289*F289/I286</f>
        <v>0</v>
      </c>
    </row>
    <row r="290" spans="2:11">
      <c r="K290" s="60">
        <f>SUM(K286:K289)</f>
        <v>0.43125433252900131</v>
      </c>
    </row>
    <row r="291" spans="2:11">
      <c r="B291" t="s">
        <v>10</v>
      </c>
      <c r="C291">
        <f>C284+1</f>
        <v>42</v>
      </c>
    </row>
    <row r="293" spans="2:11">
      <c r="B293" t="s">
        <v>5</v>
      </c>
      <c r="C293" s="57">
        <v>5293009</v>
      </c>
      <c r="E293" t="s">
        <v>31</v>
      </c>
      <c r="F293">
        <v>2</v>
      </c>
      <c r="H293" t="s">
        <v>36</v>
      </c>
      <c r="I293" s="57">
        <v>29842049</v>
      </c>
      <c r="K293" s="146">
        <f>C293*F293/I293</f>
        <v>0.35473495804527361</v>
      </c>
    </row>
    <row r="294" spans="2:11">
      <c r="B294" t="s">
        <v>6</v>
      </c>
      <c r="C294" s="57">
        <v>44763</v>
      </c>
      <c r="E294" t="s">
        <v>32</v>
      </c>
      <c r="F294">
        <v>65</v>
      </c>
      <c r="K294" s="146">
        <f>C294*F294/I293</f>
        <v>9.7499839907105576E-2</v>
      </c>
    </row>
    <row r="295" spans="2:11">
      <c r="B295" t="s">
        <v>7</v>
      </c>
      <c r="C295" s="57">
        <v>2218</v>
      </c>
      <c r="E295" t="s">
        <v>33</v>
      </c>
      <c r="F295">
        <v>1049</v>
      </c>
      <c r="K295" s="146">
        <f>C295*F295/I293</f>
        <v>7.7966563220910196E-2</v>
      </c>
    </row>
    <row r="296" spans="2:11">
      <c r="B296" t="s">
        <v>8</v>
      </c>
      <c r="C296" s="57">
        <v>490</v>
      </c>
      <c r="E296" t="s">
        <v>34</v>
      </c>
      <c r="F296">
        <v>9891</v>
      </c>
      <c r="K296" s="147">
        <f>C296*F296/I293</f>
        <v>0.16240808397573506</v>
      </c>
    </row>
    <row r="297" spans="2:11">
      <c r="K297" s="60">
        <f>SUM(K293:K296)</f>
        <v>0.69260944514902445</v>
      </c>
    </row>
    <row r="298" spans="2:11">
      <c r="B298" t="s">
        <v>10</v>
      </c>
      <c r="C298">
        <f>C291+1</f>
        <v>43</v>
      </c>
    </row>
    <row r="300" spans="2:11">
      <c r="B300" t="s">
        <v>5</v>
      </c>
      <c r="C300" s="57">
        <v>5329</v>
      </c>
      <c r="E300" t="s">
        <v>31</v>
      </c>
      <c r="F300">
        <v>1422</v>
      </c>
      <c r="H300" t="s">
        <v>36</v>
      </c>
      <c r="I300" s="57">
        <v>29146773</v>
      </c>
      <c r="K300" s="146">
        <f>C300*F300/I300</f>
        <v>0.25998891884189029</v>
      </c>
    </row>
    <row r="301" spans="2:11">
      <c r="B301" t="s">
        <v>6</v>
      </c>
      <c r="C301" s="57">
        <v>107</v>
      </c>
      <c r="E301" t="s">
        <v>32</v>
      </c>
      <c r="F301">
        <v>26519</v>
      </c>
      <c r="K301" s="146">
        <f>C301*F301/I300</f>
        <v>9.7353247304598697E-2</v>
      </c>
    </row>
    <row r="302" spans="2:11">
      <c r="B302" t="s">
        <v>7</v>
      </c>
      <c r="C302" s="57">
        <v>0</v>
      </c>
      <c r="E302" t="s">
        <v>33</v>
      </c>
      <c r="F302">
        <v>216641</v>
      </c>
      <c r="K302" s="146">
        <f>C302*F302/I300</f>
        <v>0</v>
      </c>
    </row>
    <row r="303" spans="2:11">
      <c r="B303" t="s">
        <v>8</v>
      </c>
      <c r="C303" s="57">
        <v>0</v>
      </c>
      <c r="E303" t="s">
        <v>34</v>
      </c>
      <c r="F303">
        <v>989711</v>
      </c>
      <c r="K303" s="147">
        <f>C303*F303/I300</f>
        <v>0</v>
      </c>
    </row>
    <row r="304" spans="2:11">
      <c r="K304" s="60">
        <f>SUM(K300:K303)</f>
        <v>0.357342166146489</v>
      </c>
    </row>
    <row r="305" spans="2:11">
      <c r="B305" t="s">
        <v>10</v>
      </c>
      <c r="C305">
        <f>C298+1</f>
        <v>44</v>
      </c>
    </row>
    <row r="307" spans="2:11">
      <c r="B307" t="s">
        <v>5</v>
      </c>
      <c r="C307" s="57">
        <v>46330</v>
      </c>
      <c r="E307" t="s">
        <v>31</v>
      </c>
      <c r="F307">
        <v>331</v>
      </c>
      <c r="H307" t="s">
        <v>36</v>
      </c>
      <c r="I307" s="57">
        <v>32021338</v>
      </c>
      <c r="K307" s="146">
        <f>C307*F307/I307</f>
        <v>0.47890659659505797</v>
      </c>
    </row>
    <row r="308" spans="2:11">
      <c r="B308" t="s">
        <v>6</v>
      </c>
      <c r="C308" s="57">
        <v>407</v>
      </c>
      <c r="E308" t="s">
        <v>32</v>
      </c>
      <c r="F308">
        <v>7658</v>
      </c>
      <c r="K308" s="146">
        <f>C308*F308/I307</f>
        <v>9.7335283116526866E-2</v>
      </c>
    </row>
    <row r="309" spans="2:11">
      <c r="B309" t="s">
        <v>7</v>
      </c>
      <c r="C309" s="57">
        <v>33</v>
      </c>
      <c r="E309" t="s">
        <v>33</v>
      </c>
      <c r="F309">
        <v>74868</v>
      </c>
      <c r="K309" s="146">
        <f>C309*F309/I307</f>
        <v>7.7156176297192833E-2</v>
      </c>
    </row>
    <row r="310" spans="2:11">
      <c r="B310" t="s">
        <v>8</v>
      </c>
      <c r="C310" s="57">
        <v>0</v>
      </c>
      <c r="E310" t="s">
        <v>34</v>
      </c>
      <c r="F310">
        <v>410609</v>
      </c>
      <c r="K310" s="147">
        <f>C310*F310/I307</f>
        <v>0</v>
      </c>
    </row>
    <row r="311" spans="2:11">
      <c r="K311" s="60">
        <f>SUM(K307:K310)</f>
        <v>0.65339805600877765</v>
      </c>
    </row>
    <row r="312" spans="2:11">
      <c r="B312" t="s">
        <v>10</v>
      </c>
      <c r="C312">
        <f>C305+1</f>
        <v>45</v>
      </c>
    </row>
    <row r="314" spans="2:11">
      <c r="B314" t="s">
        <v>5</v>
      </c>
      <c r="C314" s="57">
        <v>1284716</v>
      </c>
      <c r="E314" t="s">
        <v>31</v>
      </c>
      <c r="F314">
        <v>10</v>
      </c>
      <c r="H314" t="s">
        <v>36</v>
      </c>
      <c r="I314" s="57">
        <v>29398850</v>
      </c>
      <c r="K314" s="146">
        <f>C314*F314/I314</f>
        <v>0.43699532464705254</v>
      </c>
    </row>
    <row r="315" spans="2:11">
      <c r="B315" t="s">
        <v>6</v>
      </c>
      <c r="C315" s="57">
        <v>9460</v>
      </c>
      <c r="E315" t="s">
        <v>32</v>
      </c>
      <c r="F315">
        <v>303</v>
      </c>
      <c r="K315" s="146">
        <f>C315*F315/I314</f>
        <v>9.7499732132379321E-2</v>
      </c>
    </row>
    <row r="316" spans="2:11">
      <c r="B316" t="s">
        <v>7</v>
      </c>
      <c r="C316" s="57">
        <v>449</v>
      </c>
      <c r="E316" t="s">
        <v>33</v>
      </c>
      <c r="F316">
        <v>5104</v>
      </c>
      <c r="K316" s="146">
        <f>C316*F316/I314</f>
        <v>7.7951892676074067E-2</v>
      </c>
    </row>
    <row r="317" spans="2:11">
      <c r="B317" t="s">
        <v>8</v>
      </c>
      <c r="C317" s="57">
        <v>103</v>
      </c>
      <c r="E317" t="s">
        <v>34</v>
      </c>
      <c r="F317">
        <v>46128</v>
      </c>
      <c r="K317" s="147">
        <f>C317*F317/I314</f>
        <v>0.1616112194864765</v>
      </c>
    </row>
    <row r="318" spans="2:11">
      <c r="K318" s="60">
        <f>SUM(K314:K317)</f>
        <v>0.77405816894198243</v>
      </c>
    </row>
    <row r="319" spans="2:11">
      <c r="B319" t="s">
        <v>10</v>
      </c>
      <c r="C319">
        <f>C312+1</f>
        <v>46</v>
      </c>
    </row>
    <row r="321" spans="2:11">
      <c r="B321" t="s">
        <v>5</v>
      </c>
      <c r="C321" s="57">
        <v>1754</v>
      </c>
      <c r="E321" t="s">
        <v>31</v>
      </c>
      <c r="F321">
        <v>2901</v>
      </c>
      <c r="H321" t="s">
        <v>36</v>
      </c>
      <c r="I321" s="57">
        <v>19580799</v>
      </c>
      <c r="K321" s="146">
        <f>C321*F321/I321</f>
        <v>0.25986447233333021</v>
      </c>
    </row>
    <row r="322" spans="2:11">
      <c r="B322" t="s">
        <v>6</v>
      </c>
      <c r="C322" s="57">
        <v>46</v>
      </c>
      <c r="E322" t="s">
        <v>32</v>
      </c>
      <c r="F322">
        <v>41425</v>
      </c>
      <c r="K322" s="146">
        <f>C322*F322/I321</f>
        <v>9.7317274948790389E-2</v>
      </c>
    </row>
    <row r="323" spans="2:11">
      <c r="B323" t="s">
        <v>7</v>
      </c>
      <c r="C323" s="57">
        <v>0</v>
      </c>
      <c r="E323" t="s">
        <v>33</v>
      </c>
      <c r="F323">
        <v>271583</v>
      </c>
      <c r="K323" s="146">
        <f>C323*F323/I321</f>
        <v>0</v>
      </c>
    </row>
    <row r="324" spans="2:11">
      <c r="B324" t="s">
        <v>8</v>
      </c>
      <c r="C324" s="57">
        <v>0</v>
      </c>
      <c r="E324" t="s">
        <v>34</v>
      </c>
      <c r="F324">
        <v>993355</v>
      </c>
      <c r="K324" s="147">
        <f>C324*F324/I321</f>
        <v>0</v>
      </c>
    </row>
    <row r="325" spans="2:11">
      <c r="K325" s="60">
        <f>SUM(K321:K324)</f>
        <v>0.3571817472821206</v>
      </c>
    </row>
    <row r="326" spans="2:11">
      <c r="B326" t="s">
        <v>10</v>
      </c>
      <c r="C326">
        <f>C319+1</f>
        <v>47</v>
      </c>
    </row>
    <row r="328" spans="2:11">
      <c r="B328" t="s">
        <v>5</v>
      </c>
      <c r="C328" s="57">
        <v>75815</v>
      </c>
      <c r="E328" t="s">
        <v>31</v>
      </c>
      <c r="F328">
        <v>172</v>
      </c>
      <c r="H328" t="s">
        <v>36</v>
      </c>
      <c r="I328" s="57">
        <v>32042831</v>
      </c>
      <c r="K328" s="146">
        <f>C328*F328/I328</f>
        <v>0.4069609205254055</v>
      </c>
    </row>
    <row r="329" spans="2:11">
      <c r="B329" t="s">
        <v>6</v>
      </c>
      <c r="C329" s="57">
        <v>633</v>
      </c>
      <c r="E329" t="s">
        <v>32</v>
      </c>
      <c r="F329">
        <v>4928</v>
      </c>
      <c r="K329" s="146">
        <f>C329*F329/I328</f>
        <v>9.7351697794742287E-2</v>
      </c>
    </row>
    <row r="330" spans="2:11">
      <c r="B330" t="s">
        <v>7</v>
      </c>
      <c r="C330" s="57">
        <v>45</v>
      </c>
      <c r="E330" t="s">
        <v>33</v>
      </c>
      <c r="F330">
        <v>54446</v>
      </c>
      <c r="K330" s="146">
        <f>C330*F330/I328</f>
        <v>7.6462345040611418E-2</v>
      </c>
    </row>
    <row r="331" spans="2:11">
      <c r="B331" t="s">
        <v>8</v>
      </c>
      <c r="C331" s="57">
        <v>15</v>
      </c>
      <c r="E331" t="s">
        <v>34</v>
      </c>
      <c r="F331">
        <v>334983</v>
      </c>
      <c r="K331" s="147">
        <f>C331*F331/I328</f>
        <v>0.15681339142599479</v>
      </c>
    </row>
    <row r="332" spans="2:11">
      <c r="K332" s="60">
        <f>SUM(K328:K331)</f>
        <v>0.73758835478675411</v>
      </c>
    </row>
    <row r="333" spans="2:11">
      <c r="B333" t="s">
        <v>10</v>
      </c>
      <c r="C333">
        <f>C326+1</f>
        <v>48</v>
      </c>
    </row>
    <row r="335" spans="2:11">
      <c r="B335" t="s">
        <v>5</v>
      </c>
      <c r="C335" s="57">
        <v>195982</v>
      </c>
      <c r="E335" t="s">
        <v>31</v>
      </c>
      <c r="F335">
        <v>36</v>
      </c>
      <c r="H335" t="s">
        <v>36</v>
      </c>
      <c r="I335" s="57">
        <v>27135974</v>
      </c>
      <c r="K335" s="146">
        <f>C335*F335/I335</f>
        <v>0.25999995430420147</v>
      </c>
    </row>
    <row r="336" spans="2:11">
      <c r="B336" t="s">
        <v>6</v>
      </c>
      <c r="C336" s="57">
        <v>2345</v>
      </c>
      <c r="E336" t="s">
        <v>32</v>
      </c>
      <c r="F336">
        <v>1128</v>
      </c>
      <c r="K336" s="146">
        <f>C336*F336/I335</f>
        <v>9.7477982548184933E-2</v>
      </c>
    </row>
    <row r="337" spans="2:11">
      <c r="B337" t="s">
        <v>7</v>
      </c>
      <c r="C337" s="57">
        <v>143</v>
      </c>
      <c r="E337" t="s">
        <v>33</v>
      </c>
      <c r="F337">
        <v>14753</v>
      </c>
      <c r="K337" s="146">
        <f>C337*F337/I335</f>
        <v>7.774473103489854E-2</v>
      </c>
    </row>
    <row r="338" spans="2:11">
      <c r="B338" t="s">
        <v>8</v>
      </c>
      <c r="C338" s="57">
        <v>38</v>
      </c>
      <c r="E338" t="s">
        <v>34</v>
      </c>
      <c r="F338">
        <v>114055</v>
      </c>
      <c r="K338" s="147">
        <f>C338*F338/I335</f>
        <v>0.15971750267744214</v>
      </c>
    </row>
    <row r="339" spans="2:11">
      <c r="K339" s="60">
        <f>SUM(K335:K338)</f>
        <v>0.59494017056472703</v>
      </c>
    </row>
    <row r="340" spans="2:11">
      <c r="B340" t="s">
        <v>10</v>
      </c>
      <c r="C340">
        <f>C333+1</f>
        <v>49</v>
      </c>
    </row>
    <row r="342" spans="2:11">
      <c r="B342" t="s">
        <v>5</v>
      </c>
      <c r="C342" s="57">
        <v>66650</v>
      </c>
      <c r="E342" t="s">
        <v>31</v>
      </c>
      <c r="F342">
        <v>107</v>
      </c>
      <c r="H342" t="s">
        <v>36</v>
      </c>
      <c r="I342" s="57">
        <v>27429293</v>
      </c>
      <c r="K342" s="146">
        <f>C342*F342/I342</f>
        <v>0.25999758725097288</v>
      </c>
    </row>
    <row r="343" spans="2:11">
      <c r="B343" t="s">
        <v>6</v>
      </c>
      <c r="C343" s="57">
        <v>978</v>
      </c>
      <c r="E343" t="s">
        <v>32</v>
      </c>
      <c r="F343">
        <v>2732</v>
      </c>
      <c r="K343" s="146">
        <f>C343*F343/I342</f>
        <v>9.7410312398500398E-2</v>
      </c>
    </row>
    <row r="344" spans="2:11">
      <c r="B344" t="s">
        <v>7</v>
      </c>
      <c r="C344" s="57">
        <v>61</v>
      </c>
      <c r="E344" t="s">
        <v>33</v>
      </c>
      <c r="F344">
        <v>34932</v>
      </c>
      <c r="K344" s="146">
        <f>C344*F344/I342</f>
        <v>7.7685268810975192E-2</v>
      </c>
    </row>
    <row r="345" spans="2:11">
      <c r="B345" t="s">
        <v>8</v>
      </c>
      <c r="C345" s="57">
        <v>18</v>
      </c>
      <c r="E345" t="s">
        <v>34</v>
      </c>
      <c r="F345">
        <v>244851</v>
      </c>
      <c r="K345" s="147">
        <f>C345*F345/I342</f>
        <v>0.16067924171432343</v>
      </c>
    </row>
    <row r="346" spans="2:11">
      <c r="K346" s="60">
        <f>SUM(K342:K345)</f>
        <v>0.59577241017477189</v>
      </c>
    </row>
    <row r="347" spans="2:11">
      <c r="B347" t="s">
        <v>10</v>
      </c>
      <c r="C347">
        <f>C340+1</f>
        <v>50</v>
      </c>
    </row>
    <row r="349" spans="2:11">
      <c r="B349" t="s">
        <v>5</v>
      </c>
      <c r="C349" s="57">
        <v>6402</v>
      </c>
      <c r="E349" t="s">
        <v>31</v>
      </c>
      <c r="F349">
        <v>1055</v>
      </c>
      <c r="H349" t="s">
        <v>36</v>
      </c>
      <c r="I349" s="57">
        <v>25979886</v>
      </c>
      <c r="K349" s="146">
        <f>C349*F349/I349</f>
        <v>0.2599745818746087</v>
      </c>
    </row>
    <row r="350" spans="2:11">
      <c r="B350" t="s">
        <v>6</v>
      </c>
      <c r="C350" s="57">
        <v>128</v>
      </c>
      <c r="E350" t="s">
        <v>32</v>
      </c>
      <c r="F350">
        <v>19784</v>
      </c>
      <c r="K350" s="146">
        <f>C350*F350/I349</f>
        <v>9.7473560892453487E-2</v>
      </c>
    </row>
    <row r="351" spans="2:11">
      <c r="B351" t="s">
        <v>7</v>
      </c>
      <c r="C351" s="57">
        <v>0</v>
      </c>
      <c r="E351" t="s">
        <v>33</v>
      </c>
      <c r="F351">
        <v>163511</v>
      </c>
      <c r="K351" s="146">
        <f>C351*F351/I349</f>
        <v>0</v>
      </c>
    </row>
    <row r="352" spans="2:11">
      <c r="B352" t="s">
        <v>8</v>
      </c>
      <c r="C352" s="57">
        <v>0</v>
      </c>
      <c r="E352" t="s">
        <v>34</v>
      </c>
      <c r="F352">
        <v>767605</v>
      </c>
      <c r="K352" s="147">
        <f>C352*F352/I349</f>
        <v>0</v>
      </c>
    </row>
    <row r="353" spans="2:11">
      <c r="K353" s="60">
        <f>SUM(K349:K352)</f>
        <v>0.35744814276706216</v>
      </c>
    </row>
    <row r="354" spans="2:11">
      <c r="B354" t="s">
        <v>10</v>
      </c>
      <c r="C354">
        <f>C347+1</f>
        <v>51</v>
      </c>
    </row>
    <row r="356" spans="2:11">
      <c r="B356" t="s">
        <v>5</v>
      </c>
      <c r="C356" s="57">
        <v>10000000</v>
      </c>
      <c r="E356" t="s">
        <v>31</v>
      </c>
      <c r="F356">
        <v>0</v>
      </c>
      <c r="H356" t="s">
        <v>36</v>
      </c>
      <c r="I356" s="57">
        <v>32347383</v>
      </c>
      <c r="K356" s="146">
        <f>C356*F356/I356</f>
        <v>0</v>
      </c>
    </row>
    <row r="357" spans="2:11">
      <c r="B357" t="s">
        <v>6</v>
      </c>
      <c r="C357" s="57">
        <v>46380</v>
      </c>
      <c r="E357" t="s">
        <v>32</v>
      </c>
      <c r="F357">
        <v>68</v>
      </c>
      <c r="K357" s="146">
        <f>C357*F357/I356</f>
        <v>9.7499077436959888E-2</v>
      </c>
    </row>
    <row r="358" spans="2:11">
      <c r="B358" t="s">
        <v>7</v>
      </c>
      <c r="C358" s="57">
        <v>1776</v>
      </c>
      <c r="E358" t="s">
        <v>33</v>
      </c>
      <c r="F358">
        <v>1420</v>
      </c>
      <c r="K358" s="146">
        <f>C358*F358/I356</f>
        <v>7.7963648558524806E-2</v>
      </c>
    </row>
    <row r="359" spans="2:11">
      <c r="B359" t="s">
        <v>8</v>
      </c>
      <c r="C359" s="57">
        <v>287</v>
      </c>
      <c r="E359" t="s">
        <v>34</v>
      </c>
      <c r="F359">
        <v>18310</v>
      </c>
      <c r="K359" s="147">
        <f>C359*F359/I356</f>
        <v>0.16245425480014875</v>
      </c>
    </row>
    <row r="360" spans="2:11">
      <c r="K360" s="60">
        <f>SUM(K356:K359)</f>
        <v>0.33791698079563343</v>
      </c>
    </row>
    <row r="361" spans="2:11">
      <c r="B361" t="s">
        <v>10</v>
      </c>
      <c r="C361">
        <f>C354+1</f>
        <v>52</v>
      </c>
    </row>
    <row r="363" spans="2:11">
      <c r="B363" t="s">
        <v>5</v>
      </c>
      <c r="C363" s="57">
        <v>8548763</v>
      </c>
      <c r="E363" t="s">
        <v>31</v>
      </c>
      <c r="F363">
        <v>3</v>
      </c>
      <c r="H363" t="s">
        <v>36</v>
      </c>
      <c r="I363" s="57">
        <v>42260805</v>
      </c>
      <c r="K363" s="146">
        <f>C363*F363/I363</f>
        <v>0.60685755985954359</v>
      </c>
    </row>
    <row r="364" spans="2:11">
      <c r="B364" t="s">
        <v>6</v>
      </c>
      <c r="C364" s="57">
        <v>35520</v>
      </c>
      <c r="E364" t="s">
        <v>32</v>
      </c>
      <c r="F364">
        <v>116</v>
      </c>
      <c r="K364" s="146">
        <f>C364*F364/I363</f>
        <v>9.7497432905028672E-2</v>
      </c>
    </row>
    <row r="365" spans="2:11">
      <c r="B365" t="s">
        <v>7</v>
      </c>
      <c r="C365" s="57">
        <v>1694</v>
      </c>
      <c r="E365" t="s">
        <v>33</v>
      </c>
      <c r="F365">
        <v>1945</v>
      </c>
      <c r="K365" s="146">
        <f>C365*F365/I363</f>
        <v>7.7964203474117449E-2</v>
      </c>
    </row>
    <row r="366" spans="2:11">
      <c r="B366" t="s">
        <v>8</v>
      </c>
      <c r="C366" s="57">
        <v>374</v>
      </c>
      <c r="E366" t="s">
        <v>34</v>
      </c>
      <c r="F366">
        <v>18351</v>
      </c>
      <c r="K366" s="147">
        <f>C366*F366/I363</f>
        <v>0.16240282218949686</v>
      </c>
    </row>
    <row r="367" spans="2:11">
      <c r="K367" s="60">
        <f>SUM(K363:K366)</f>
        <v>0.94472201842818659</v>
      </c>
    </row>
    <row r="370" spans="3:3">
      <c r="C370" s="57"/>
    </row>
    <row r="371" spans="3:3">
      <c r="C371" s="57"/>
    </row>
    <row r="372" spans="3:3">
      <c r="C372" s="57"/>
    </row>
    <row r="373" spans="3:3">
      <c r="C373" s="57"/>
    </row>
    <row r="377" spans="3:3">
      <c r="C377" s="57"/>
    </row>
    <row r="378" spans="3:3">
      <c r="C378" s="57"/>
    </row>
    <row r="379" spans="3:3">
      <c r="C379" s="57"/>
    </row>
    <row r="380" spans="3:3">
      <c r="C380" s="57"/>
    </row>
    <row r="384" spans="3:3">
      <c r="C384" s="57"/>
    </row>
    <row r="385" spans="3:3">
      <c r="C385" s="57"/>
    </row>
    <row r="386" spans="3:3">
      <c r="C386" s="57"/>
    </row>
    <row r="387" spans="3:3">
      <c r="C387" s="57"/>
    </row>
    <row r="391" spans="3:3">
      <c r="C391" s="57"/>
    </row>
    <row r="392" spans="3:3">
      <c r="C392" s="57"/>
    </row>
    <row r="393" spans="3:3">
      <c r="C393" s="57"/>
    </row>
    <row r="394" spans="3:3">
      <c r="C394" s="57"/>
    </row>
    <row r="398" spans="3:3">
      <c r="C398" s="57"/>
    </row>
    <row r="399" spans="3:3">
      <c r="C399" s="57"/>
    </row>
    <row r="400" spans="3:3">
      <c r="C400" s="57"/>
    </row>
    <row r="401" spans="3:3">
      <c r="C401" s="57"/>
    </row>
    <row r="405" spans="3:3">
      <c r="C405" s="57"/>
    </row>
    <row r="406" spans="3:3">
      <c r="C406" s="57"/>
    </row>
    <row r="407" spans="3:3">
      <c r="C407" s="57"/>
    </row>
    <row r="408" spans="3:3">
      <c r="C408" s="57"/>
    </row>
    <row r="412" spans="3:3">
      <c r="C412" s="57"/>
    </row>
    <row r="413" spans="3:3">
      <c r="C413" s="57"/>
    </row>
    <row r="414" spans="3:3">
      <c r="C414" s="57"/>
    </row>
    <row r="415" spans="3:3">
      <c r="C415" s="57"/>
    </row>
    <row r="419" spans="3:3">
      <c r="C419" s="57"/>
    </row>
    <row r="420" spans="3:3">
      <c r="C420" s="57"/>
    </row>
    <row r="421" spans="3:3">
      <c r="C421" s="57"/>
    </row>
    <row r="422" spans="3:3">
      <c r="C422" s="57"/>
    </row>
  </sheetData>
  <hyperlinks>
    <hyperlink ref="C2" r:id="rId1" xr:uid="{F679E5E8-1CED-41A9-B8EB-A1F1B5196E46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329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330</v>
      </c>
      <c r="D5" s="6" t="s">
        <v>331</v>
      </c>
      <c r="E5" s="7">
        <v>34</v>
      </c>
      <c r="F5" s="8">
        <v>23</v>
      </c>
      <c r="G5" s="9">
        <v>43</v>
      </c>
      <c r="H5" s="10">
        <v>3.53</v>
      </c>
      <c r="I5" s="11">
        <v>3.29</v>
      </c>
      <c r="J5" s="12">
        <v>2.2999999999999998</v>
      </c>
      <c r="K5" s="13">
        <f>((1/H5)/(1/$H5+1/$I5+1/$J5))*100</f>
        <v>27.71825331413898</v>
      </c>
      <c r="L5" s="14">
        <f t="shared" ref="L5:M15" si="0">((1/I5)/(1/$H5+1/$I5+1/$J5))*100</f>
        <v>29.740253555899876</v>
      </c>
      <c r="M5" s="15">
        <f t="shared" si="0"/>
        <v>42.541493129961133</v>
      </c>
      <c r="N5" s="16">
        <f t="shared" ref="N5:P17" si="1">ROUND(K5/E5,2)</f>
        <v>0.82</v>
      </c>
      <c r="O5" s="17">
        <f t="shared" si="1"/>
        <v>1.29</v>
      </c>
      <c r="P5" s="18">
        <f t="shared" si="1"/>
        <v>0.99</v>
      </c>
      <c r="Q5" s="74"/>
    </row>
    <row r="6" spans="1:17">
      <c r="A6" s="74"/>
      <c r="B6" s="19">
        <v>2</v>
      </c>
      <c r="C6" s="20" t="s">
        <v>332</v>
      </c>
      <c r="D6" s="21" t="s">
        <v>333</v>
      </c>
      <c r="E6" s="22">
        <v>39</v>
      </c>
      <c r="F6" s="23">
        <v>25</v>
      </c>
      <c r="G6" s="24">
        <v>36</v>
      </c>
      <c r="H6" s="25">
        <v>3.44</v>
      </c>
      <c r="I6" s="26">
        <v>3.44</v>
      </c>
      <c r="J6" s="27">
        <v>2.222</v>
      </c>
      <c r="K6" s="28">
        <f t="shared" ref="K6:M17" si="2">((1/H6)/(1/$H6+1/$I6+1/$J6))*100</f>
        <v>28.18366311516996</v>
      </c>
      <c r="L6" s="29">
        <f t="shared" si="0"/>
        <v>28.18366311516996</v>
      </c>
      <c r="M6" s="30">
        <f t="shared" si="0"/>
        <v>43.632673769660066</v>
      </c>
      <c r="N6" s="31">
        <f t="shared" si="1"/>
        <v>0.72</v>
      </c>
      <c r="O6" s="32">
        <f t="shared" si="1"/>
        <v>1.1299999999999999</v>
      </c>
      <c r="P6" s="33">
        <f t="shared" si="1"/>
        <v>1.21</v>
      </c>
      <c r="Q6" s="74"/>
    </row>
    <row r="7" spans="1:17">
      <c r="A7" s="74"/>
      <c r="B7" s="19">
        <v>3</v>
      </c>
      <c r="C7" s="20" t="s">
        <v>248</v>
      </c>
      <c r="D7" s="21" t="s">
        <v>334</v>
      </c>
      <c r="E7" s="22">
        <v>60</v>
      </c>
      <c r="F7" s="23">
        <v>20</v>
      </c>
      <c r="G7" s="24">
        <v>20</v>
      </c>
      <c r="H7" s="25">
        <v>2.16</v>
      </c>
      <c r="I7" s="26">
        <v>3.54</v>
      </c>
      <c r="J7" s="27">
        <v>3.29</v>
      </c>
      <c r="K7" s="28">
        <f t="shared" si="2"/>
        <v>44.116911747994273</v>
      </c>
      <c r="L7" s="29">
        <f t="shared" si="0"/>
        <v>26.918793608945663</v>
      </c>
      <c r="M7" s="30">
        <f t="shared" si="0"/>
        <v>28.964294643060072</v>
      </c>
      <c r="N7" s="31">
        <f t="shared" si="1"/>
        <v>0.74</v>
      </c>
      <c r="O7" s="32">
        <f t="shared" si="1"/>
        <v>1.35</v>
      </c>
      <c r="P7" s="33">
        <f t="shared" si="1"/>
        <v>1.45</v>
      </c>
      <c r="Q7" s="74"/>
    </row>
    <row r="8" spans="1:17">
      <c r="A8" s="74"/>
      <c r="B8" s="19">
        <v>4</v>
      </c>
      <c r="C8" s="20" t="s">
        <v>335</v>
      </c>
      <c r="D8" s="21" t="s">
        <v>290</v>
      </c>
      <c r="E8" s="22">
        <v>78</v>
      </c>
      <c r="F8" s="23">
        <v>12</v>
      </c>
      <c r="G8" s="24">
        <v>10</v>
      </c>
      <c r="H8" s="25">
        <v>1.41</v>
      </c>
      <c r="I8" s="26">
        <v>4.75</v>
      </c>
      <c r="J8" s="27">
        <v>7.59</v>
      </c>
      <c r="K8" s="28">
        <f t="shared" si="2"/>
        <v>67.448491073282696</v>
      </c>
      <c r="L8" s="29">
        <f t="shared" si="0"/>
        <v>20.021552087016548</v>
      </c>
      <c r="M8" s="30">
        <f t="shared" si="0"/>
        <v>12.529956839700739</v>
      </c>
      <c r="N8" s="31">
        <f t="shared" si="1"/>
        <v>0.86</v>
      </c>
      <c r="O8" s="32">
        <f t="shared" si="1"/>
        <v>1.67</v>
      </c>
      <c r="P8" s="33">
        <f t="shared" si="1"/>
        <v>1.25</v>
      </c>
      <c r="Q8" s="74"/>
    </row>
    <row r="9" spans="1:17">
      <c r="A9" s="74"/>
      <c r="B9" s="19">
        <v>5</v>
      </c>
      <c r="C9" s="20" t="s">
        <v>288</v>
      </c>
      <c r="D9" s="21" t="s">
        <v>249</v>
      </c>
      <c r="E9" s="22">
        <v>45</v>
      </c>
      <c r="F9" s="23">
        <v>27</v>
      </c>
      <c r="G9" s="24">
        <v>28</v>
      </c>
      <c r="H9" s="25">
        <v>2.52</v>
      </c>
      <c r="I9" s="26">
        <v>3.39</v>
      </c>
      <c r="J9" s="27">
        <v>2.8</v>
      </c>
      <c r="K9" s="28">
        <f t="shared" si="2"/>
        <v>37.830599263475058</v>
      </c>
      <c r="L9" s="29">
        <f t="shared" si="0"/>
        <v>28.121861399397392</v>
      </c>
      <c r="M9" s="30">
        <f t="shared" si="0"/>
        <v>34.04753933712756</v>
      </c>
      <c r="N9" s="31">
        <f t="shared" si="1"/>
        <v>0.84</v>
      </c>
      <c r="O9" s="32">
        <f t="shared" si="1"/>
        <v>1.04</v>
      </c>
      <c r="P9" s="33">
        <f t="shared" si="1"/>
        <v>1.22</v>
      </c>
      <c r="Q9" s="74"/>
    </row>
    <row r="10" spans="1:17">
      <c r="A10" s="74"/>
      <c r="B10" s="19">
        <v>6</v>
      </c>
      <c r="C10" s="20" t="s">
        <v>246</v>
      </c>
      <c r="D10" s="21" t="s">
        <v>336</v>
      </c>
      <c r="E10" s="22">
        <v>30</v>
      </c>
      <c r="F10" s="23">
        <v>26</v>
      </c>
      <c r="G10" s="24">
        <v>44</v>
      </c>
      <c r="H10" s="25">
        <v>3.15</v>
      </c>
      <c r="I10" s="26">
        <v>3.35</v>
      </c>
      <c r="J10" s="27">
        <v>2.3199999999999998</v>
      </c>
      <c r="K10" s="28">
        <f t="shared" si="2"/>
        <v>30.320881693162978</v>
      </c>
      <c r="L10" s="29">
        <f t="shared" si="0"/>
        <v>28.510679801033838</v>
      </c>
      <c r="M10" s="30">
        <f t="shared" si="0"/>
        <v>41.168438505803181</v>
      </c>
      <c r="N10" s="31">
        <f t="shared" si="1"/>
        <v>1.01</v>
      </c>
      <c r="O10" s="32">
        <f t="shared" si="1"/>
        <v>1.1000000000000001</v>
      </c>
      <c r="P10" s="33">
        <f t="shared" si="1"/>
        <v>0.94</v>
      </c>
      <c r="Q10" s="74"/>
    </row>
    <row r="11" spans="1:17">
      <c r="A11" s="74"/>
      <c r="B11" s="19">
        <v>7</v>
      </c>
      <c r="C11" s="20" t="s">
        <v>305</v>
      </c>
      <c r="D11" s="21" t="s">
        <v>337</v>
      </c>
      <c r="E11" s="22">
        <v>39</v>
      </c>
      <c r="F11" s="23">
        <v>25</v>
      </c>
      <c r="G11" s="24">
        <v>36</v>
      </c>
      <c r="H11" s="25">
        <v>2.71</v>
      </c>
      <c r="I11" s="26">
        <v>3.4</v>
      </c>
      <c r="J11" s="27">
        <v>2.61</v>
      </c>
      <c r="K11" s="28">
        <f t="shared" si="2"/>
        <v>35.268728314739825</v>
      </c>
      <c r="L11" s="29">
        <f t="shared" si="0"/>
        <v>28.111251097924978</v>
      </c>
      <c r="M11" s="30">
        <f t="shared" si="0"/>
        <v>36.620020587335219</v>
      </c>
      <c r="N11" s="31">
        <f t="shared" si="1"/>
        <v>0.9</v>
      </c>
      <c r="O11" s="32">
        <f t="shared" si="1"/>
        <v>1.1200000000000001</v>
      </c>
      <c r="P11" s="33">
        <f t="shared" si="1"/>
        <v>1.02</v>
      </c>
      <c r="Q11" s="74"/>
    </row>
    <row r="12" spans="1:17">
      <c r="A12" s="74"/>
      <c r="B12" s="19">
        <v>8</v>
      </c>
      <c r="C12" s="20" t="s">
        <v>338</v>
      </c>
      <c r="D12" s="21" t="s">
        <v>265</v>
      </c>
      <c r="E12" s="22">
        <v>55</v>
      </c>
      <c r="F12" s="23">
        <v>22</v>
      </c>
      <c r="G12" s="24">
        <v>23</v>
      </c>
      <c r="H12" s="25">
        <v>2.2000000000000002</v>
      </c>
      <c r="I12" s="26">
        <v>3.8</v>
      </c>
      <c r="J12" s="27">
        <v>2.65</v>
      </c>
      <c r="K12" s="28">
        <f t="shared" si="2"/>
        <v>41.508656224237434</v>
      </c>
      <c r="L12" s="29">
        <f t="shared" si="0"/>
        <v>24.031327287716405</v>
      </c>
      <c r="M12" s="30">
        <f t="shared" si="0"/>
        <v>34.460016488046172</v>
      </c>
      <c r="N12" s="31">
        <f t="shared" si="1"/>
        <v>0.75</v>
      </c>
      <c r="O12" s="32">
        <f t="shared" si="1"/>
        <v>1.0900000000000001</v>
      </c>
      <c r="P12" s="33">
        <f t="shared" si="1"/>
        <v>1.5</v>
      </c>
      <c r="Q12" s="74"/>
    </row>
    <row r="13" spans="1:17">
      <c r="A13" s="74"/>
      <c r="B13" s="19">
        <v>9</v>
      </c>
      <c r="C13" s="20" t="s">
        <v>339</v>
      </c>
      <c r="D13" s="21" t="s">
        <v>340</v>
      </c>
      <c r="E13" s="22">
        <v>50</v>
      </c>
      <c r="F13" s="23">
        <v>26</v>
      </c>
      <c r="G13" s="24">
        <v>24</v>
      </c>
      <c r="H13" s="25">
        <v>2.2000000000000002</v>
      </c>
      <c r="I13" s="26">
        <v>3.75</v>
      </c>
      <c r="J13" s="27">
        <v>2.67</v>
      </c>
      <c r="K13" s="28">
        <f t="shared" si="2"/>
        <v>41.482816481262816</v>
      </c>
      <c r="L13" s="29">
        <f t="shared" si="0"/>
        <v>24.336585669007519</v>
      </c>
      <c r="M13" s="30">
        <f t="shared" si="0"/>
        <v>34.180597849729665</v>
      </c>
      <c r="N13" s="31">
        <f t="shared" si="1"/>
        <v>0.83</v>
      </c>
      <c r="O13" s="32">
        <f t="shared" si="1"/>
        <v>0.94</v>
      </c>
      <c r="P13" s="33">
        <f t="shared" si="1"/>
        <v>1.42</v>
      </c>
      <c r="Q13" s="74"/>
    </row>
    <row r="14" spans="1:17">
      <c r="A14" s="74"/>
      <c r="B14" s="19">
        <v>10</v>
      </c>
      <c r="C14" s="20" t="s">
        <v>341</v>
      </c>
      <c r="D14" s="21" t="s">
        <v>251</v>
      </c>
      <c r="E14" s="22">
        <v>54</v>
      </c>
      <c r="F14" s="23">
        <v>24</v>
      </c>
      <c r="G14" s="24">
        <v>22</v>
      </c>
      <c r="H14" s="25">
        <v>1.8</v>
      </c>
      <c r="I14" s="26">
        <v>3.65</v>
      </c>
      <c r="J14" s="27">
        <v>3.75</v>
      </c>
      <c r="K14" s="28">
        <f t="shared" si="2"/>
        <v>50.680366564843105</v>
      </c>
      <c r="L14" s="29">
        <f t="shared" si="0"/>
        <v>24.993057484032214</v>
      </c>
      <c r="M14" s="30">
        <f t="shared" si="0"/>
        <v>24.326575951124688</v>
      </c>
      <c r="N14" s="31">
        <f t="shared" si="1"/>
        <v>0.94</v>
      </c>
      <c r="O14" s="32">
        <f t="shared" si="1"/>
        <v>1.04</v>
      </c>
      <c r="P14" s="33">
        <f t="shared" si="1"/>
        <v>1.1100000000000001</v>
      </c>
      <c r="Q14" s="74"/>
    </row>
    <row r="15" spans="1:17">
      <c r="A15" s="74"/>
      <c r="B15" s="19">
        <v>11</v>
      </c>
      <c r="C15" s="20" t="s">
        <v>307</v>
      </c>
      <c r="D15" s="21" t="s">
        <v>342</v>
      </c>
      <c r="E15" s="22">
        <v>31</v>
      </c>
      <c r="F15" s="23">
        <v>25</v>
      </c>
      <c r="G15" s="24">
        <v>44</v>
      </c>
      <c r="H15" s="25">
        <v>3.02</v>
      </c>
      <c r="I15" s="26">
        <v>3.5</v>
      </c>
      <c r="J15" s="27">
        <v>2.08</v>
      </c>
      <c r="K15" s="28">
        <f t="shared" si="2"/>
        <v>30.167912612508086</v>
      </c>
      <c r="L15" s="29">
        <f t="shared" si="0"/>
        <v>26.030598882792688</v>
      </c>
      <c r="M15" s="30">
        <f t="shared" si="0"/>
        <v>43.801488504699229</v>
      </c>
      <c r="N15" s="31">
        <f t="shared" si="1"/>
        <v>0.97</v>
      </c>
      <c r="O15" s="32">
        <f t="shared" si="1"/>
        <v>1.04</v>
      </c>
      <c r="P15" s="33">
        <f t="shared" si="1"/>
        <v>1</v>
      </c>
      <c r="Q15" s="74"/>
    </row>
    <row r="16" spans="1:17">
      <c r="A16" s="74"/>
      <c r="B16" s="19">
        <v>12</v>
      </c>
      <c r="C16" s="20" t="s">
        <v>343</v>
      </c>
      <c r="D16" s="21" t="s">
        <v>321</v>
      </c>
      <c r="E16" s="22">
        <v>34</v>
      </c>
      <c r="F16" s="23">
        <v>24</v>
      </c>
      <c r="G16" s="24">
        <v>42</v>
      </c>
      <c r="H16" s="25">
        <v>2.75</v>
      </c>
      <c r="I16" s="26">
        <v>3.6</v>
      </c>
      <c r="J16" s="27">
        <v>2.2000000000000002</v>
      </c>
      <c r="K16" s="28">
        <f t="shared" si="2"/>
        <v>33.179723502304149</v>
      </c>
      <c r="L16" s="29">
        <f t="shared" si="2"/>
        <v>25.345622119815669</v>
      </c>
      <c r="M16" s="30">
        <f t="shared" si="2"/>
        <v>41.474654377880185</v>
      </c>
      <c r="N16" s="31">
        <f t="shared" si="1"/>
        <v>0.98</v>
      </c>
      <c r="O16" s="32">
        <f t="shared" si="1"/>
        <v>1.06</v>
      </c>
      <c r="P16" s="33">
        <f t="shared" si="1"/>
        <v>0.99</v>
      </c>
      <c r="Q16" s="74"/>
    </row>
    <row r="17" spans="1:17" ht="18.600000000000001" thickBot="1">
      <c r="A17" s="74"/>
      <c r="B17" s="34">
        <v>13</v>
      </c>
      <c r="C17" s="35" t="s">
        <v>295</v>
      </c>
      <c r="D17" s="36" t="s">
        <v>255</v>
      </c>
      <c r="E17" s="37">
        <v>34</v>
      </c>
      <c r="F17" s="38">
        <v>26</v>
      </c>
      <c r="G17" s="39">
        <v>40</v>
      </c>
      <c r="H17" s="40">
        <v>3.27</v>
      </c>
      <c r="I17" s="41">
        <v>3.6</v>
      </c>
      <c r="J17" s="42">
        <v>1.94</v>
      </c>
      <c r="K17" s="43">
        <f t="shared" si="2"/>
        <v>27.824922907752253</v>
      </c>
      <c r="L17" s="44">
        <f t="shared" si="2"/>
        <v>25.274304974541632</v>
      </c>
      <c r="M17" s="45">
        <f t="shared" si="2"/>
        <v>46.900772117706126</v>
      </c>
      <c r="N17" s="46">
        <f t="shared" si="1"/>
        <v>0.82</v>
      </c>
      <c r="O17" s="47">
        <f t="shared" si="1"/>
        <v>0.97</v>
      </c>
      <c r="P17" s="48">
        <f t="shared" si="1"/>
        <v>1.17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83" priority="1" operator="equal">
      <formula>1</formula>
    </cfRule>
    <cfRule type="cellIs" dxfId="82" priority="2" operator="lessThan">
      <formula>1</formula>
    </cfRule>
    <cfRule type="cellIs" dxfId="81" priority="3" operator="greaterThan">
      <formula>1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344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242</v>
      </c>
      <c r="D5" s="6" t="s">
        <v>304</v>
      </c>
      <c r="E5" s="7">
        <v>65</v>
      </c>
      <c r="F5" s="8">
        <v>19</v>
      </c>
      <c r="G5" s="9">
        <v>16</v>
      </c>
      <c r="H5" s="10">
        <v>1.73</v>
      </c>
      <c r="I5" s="11">
        <v>3.82</v>
      </c>
      <c r="J5" s="12">
        <v>4.3600000000000003</v>
      </c>
      <c r="K5" s="13">
        <f>((1/H5)/(1/$H5+1/$I5+1/$J5))*100</f>
        <v>54.063739588270046</v>
      </c>
      <c r="L5" s="14">
        <f t="shared" ref="L5:M15" si="0">((1/I5)/(1/$H5+1/$I5+1/$J5))*100</f>
        <v>24.48436374023748</v>
      </c>
      <c r="M5" s="15">
        <f t="shared" si="0"/>
        <v>21.45189667149247</v>
      </c>
      <c r="N5" s="16">
        <f t="shared" ref="N5:P17" si="1">ROUND(K5/E5,2)</f>
        <v>0.83</v>
      </c>
      <c r="O5" s="17">
        <f t="shared" si="1"/>
        <v>1.29</v>
      </c>
      <c r="P5" s="18">
        <f t="shared" si="1"/>
        <v>1.34</v>
      </c>
      <c r="Q5" s="74"/>
    </row>
    <row r="6" spans="1:17">
      <c r="A6" s="74"/>
      <c r="B6" s="19">
        <v>2</v>
      </c>
      <c r="C6" s="20" t="s">
        <v>345</v>
      </c>
      <c r="D6" s="21" t="s">
        <v>245</v>
      </c>
      <c r="E6" s="22">
        <v>59</v>
      </c>
      <c r="F6" s="23">
        <v>23</v>
      </c>
      <c r="G6" s="24">
        <v>18</v>
      </c>
      <c r="H6" s="25">
        <v>1.76</v>
      </c>
      <c r="I6" s="26">
        <v>3.72</v>
      </c>
      <c r="J6" s="27">
        <v>4.4800000000000004</v>
      </c>
      <c r="K6" s="28">
        <f t="shared" ref="K6:M17" si="2">((1/H6)/(1/$H6+1/$I6+1/$J6))*100</f>
        <v>53.59127392467586</v>
      </c>
      <c r="L6" s="29">
        <f t="shared" si="0"/>
        <v>25.355011319201481</v>
      </c>
      <c r="M6" s="30">
        <f t="shared" si="0"/>
        <v>21.053714756122659</v>
      </c>
      <c r="N6" s="31">
        <f t="shared" si="1"/>
        <v>0.91</v>
      </c>
      <c r="O6" s="32">
        <f t="shared" si="1"/>
        <v>1.1000000000000001</v>
      </c>
      <c r="P6" s="33">
        <f t="shared" si="1"/>
        <v>1.17</v>
      </c>
      <c r="Q6" s="74"/>
    </row>
    <row r="7" spans="1:17">
      <c r="A7" s="74"/>
      <c r="B7" s="19">
        <v>3</v>
      </c>
      <c r="C7" s="20" t="s">
        <v>315</v>
      </c>
      <c r="D7" s="21" t="s">
        <v>233</v>
      </c>
      <c r="E7" s="22">
        <v>43</v>
      </c>
      <c r="F7" s="23">
        <v>28</v>
      </c>
      <c r="G7" s="24">
        <v>29</v>
      </c>
      <c r="H7" s="25">
        <v>2.4</v>
      </c>
      <c r="I7" s="26">
        <v>3.39</v>
      </c>
      <c r="J7" s="27">
        <v>2.88</v>
      </c>
      <c r="K7" s="28">
        <f t="shared" si="2"/>
        <v>39.349970980847353</v>
      </c>
      <c r="L7" s="29">
        <f t="shared" si="0"/>
        <v>27.858386535113173</v>
      </c>
      <c r="M7" s="30">
        <f t="shared" si="0"/>
        <v>32.791642484039464</v>
      </c>
      <c r="N7" s="31">
        <f t="shared" si="1"/>
        <v>0.92</v>
      </c>
      <c r="O7" s="32">
        <f t="shared" si="1"/>
        <v>0.99</v>
      </c>
      <c r="P7" s="33">
        <f t="shared" si="1"/>
        <v>1.1299999999999999</v>
      </c>
      <c r="Q7" s="74"/>
    </row>
    <row r="8" spans="1:17">
      <c r="A8" s="74"/>
      <c r="B8" s="19">
        <v>4</v>
      </c>
      <c r="C8" s="20" t="s">
        <v>346</v>
      </c>
      <c r="D8" s="21" t="s">
        <v>289</v>
      </c>
      <c r="E8" s="22">
        <v>34</v>
      </c>
      <c r="F8" s="23">
        <v>28</v>
      </c>
      <c r="G8" s="24">
        <v>38</v>
      </c>
      <c r="H8" s="25">
        <v>2.4</v>
      </c>
      <c r="I8" s="26">
        <v>3.26</v>
      </c>
      <c r="J8" s="27">
        <v>2.97</v>
      </c>
      <c r="K8" s="28">
        <f t="shared" si="2"/>
        <v>39.303894585576145</v>
      </c>
      <c r="L8" s="29">
        <f t="shared" si="0"/>
        <v>28.935382516988572</v>
      </c>
      <c r="M8" s="30">
        <f t="shared" si="0"/>
        <v>31.760722897435269</v>
      </c>
      <c r="N8" s="31">
        <f t="shared" si="1"/>
        <v>1.1599999999999999</v>
      </c>
      <c r="O8" s="32">
        <f t="shared" si="1"/>
        <v>1.03</v>
      </c>
      <c r="P8" s="33">
        <f t="shared" si="1"/>
        <v>0.84</v>
      </c>
      <c r="Q8" s="74"/>
    </row>
    <row r="9" spans="1:17">
      <c r="A9" s="74"/>
      <c r="B9" s="19">
        <v>5</v>
      </c>
      <c r="C9" s="20" t="s">
        <v>317</v>
      </c>
      <c r="D9" s="21" t="s">
        <v>243</v>
      </c>
      <c r="E9" s="22">
        <v>28</v>
      </c>
      <c r="F9" s="23">
        <v>26</v>
      </c>
      <c r="G9" s="24">
        <v>46</v>
      </c>
      <c r="H9" s="25">
        <v>3.05</v>
      </c>
      <c r="I9" s="26">
        <v>3.43</v>
      </c>
      <c r="J9" s="27">
        <v>2.27</v>
      </c>
      <c r="K9" s="28">
        <f t="shared" si="2"/>
        <v>30.932696624303276</v>
      </c>
      <c r="L9" s="29">
        <f t="shared" si="0"/>
        <v>27.505750642602035</v>
      </c>
      <c r="M9" s="30">
        <f t="shared" si="0"/>
        <v>41.5615527330947</v>
      </c>
      <c r="N9" s="31">
        <f t="shared" si="1"/>
        <v>1.1000000000000001</v>
      </c>
      <c r="O9" s="32">
        <f t="shared" si="1"/>
        <v>1.06</v>
      </c>
      <c r="P9" s="33">
        <f t="shared" si="1"/>
        <v>0.9</v>
      </c>
      <c r="Q9" s="74"/>
    </row>
    <row r="10" spans="1:17">
      <c r="A10" s="74"/>
      <c r="B10" s="19">
        <v>6</v>
      </c>
      <c r="C10" s="20" t="s">
        <v>264</v>
      </c>
      <c r="D10" s="21" t="s">
        <v>347</v>
      </c>
      <c r="E10" s="22">
        <v>26</v>
      </c>
      <c r="F10" s="23">
        <v>21</v>
      </c>
      <c r="G10" s="24">
        <v>53</v>
      </c>
      <c r="H10" s="25">
        <v>4.22</v>
      </c>
      <c r="I10" s="26">
        <v>3.91</v>
      </c>
      <c r="J10" s="27">
        <v>1.64</v>
      </c>
      <c r="K10" s="28">
        <f t="shared" si="2"/>
        <v>21.494030180938143</v>
      </c>
      <c r="L10" s="29">
        <f t="shared" si="0"/>
        <v>23.198160451038099</v>
      </c>
      <c r="M10" s="30">
        <f t="shared" si="0"/>
        <v>55.307809368023754</v>
      </c>
      <c r="N10" s="31">
        <f t="shared" si="1"/>
        <v>0.83</v>
      </c>
      <c r="O10" s="32">
        <f t="shared" si="1"/>
        <v>1.1000000000000001</v>
      </c>
      <c r="P10" s="33">
        <f t="shared" si="1"/>
        <v>1.04</v>
      </c>
      <c r="Q10" s="74"/>
    </row>
    <row r="11" spans="1:17">
      <c r="A11" s="74"/>
      <c r="B11" s="19">
        <v>7</v>
      </c>
      <c r="C11" s="20" t="s">
        <v>348</v>
      </c>
      <c r="D11" s="21" t="s">
        <v>263</v>
      </c>
      <c r="E11" s="22">
        <v>33</v>
      </c>
      <c r="F11" s="23">
        <v>26</v>
      </c>
      <c r="G11" s="24">
        <v>41</v>
      </c>
      <c r="H11" s="25">
        <v>3.09</v>
      </c>
      <c r="I11" s="26">
        <v>3.73</v>
      </c>
      <c r="J11" s="27">
        <v>1.96</v>
      </c>
      <c r="K11" s="28">
        <f t="shared" si="2"/>
        <v>29.369016868263635</v>
      </c>
      <c r="L11" s="29">
        <f t="shared" si="0"/>
        <v>24.329828987381941</v>
      </c>
      <c r="M11" s="30">
        <f t="shared" si="0"/>
        <v>46.301154144354406</v>
      </c>
      <c r="N11" s="31">
        <f t="shared" si="1"/>
        <v>0.89</v>
      </c>
      <c r="O11" s="32">
        <f t="shared" si="1"/>
        <v>0.94</v>
      </c>
      <c r="P11" s="33">
        <f t="shared" si="1"/>
        <v>1.1299999999999999</v>
      </c>
      <c r="Q11" s="74"/>
    </row>
    <row r="12" spans="1:17">
      <c r="A12" s="74"/>
      <c r="B12" s="19">
        <v>8</v>
      </c>
      <c r="C12" s="20" t="s">
        <v>349</v>
      </c>
      <c r="D12" s="21" t="s">
        <v>269</v>
      </c>
      <c r="E12" s="22">
        <v>62</v>
      </c>
      <c r="F12" s="23">
        <v>20</v>
      </c>
      <c r="G12" s="24">
        <v>18</v>
      </c>
      <c r="H12" s="25">
        <v>1.69</v>
      </c>
      <c r="I12" s="26">
        <v>3.79</v>
      </c>
      <c r="J12" s="27">
        <v>4.0599999999999996</v>
      </c>
      <c r="K12" s="28">
        <f t="shared" si="2"/>
        <v>53.700892374161981</v>
      </c>
      <c r="L12" s="29">
        <f t="shared" si="0"/>
        <v>23.945780504573548</v>
      </c>
      <c r="M12" s="30">
        <f t="shared" si="0"/>
        <v>22.353327121264474</v>
      </c>
      <c r="N12" s="31">
        <f t="shared" si="1"/>
        <v>0.87</v>
      </c>
      <c r="O12" s="32">
        <f t="shared" si="1"/>
        <v>1.2</v>
      </c>
      <c r="P12" s="33">
        <f t="shared" si="1"/>
        <v>1.24</v>
      </c>
      <c r="Q12" s="74"/>
    </row>
    <row r="13" spans="1:17">
      <c r="A13" s="74"/>
      <c r="B13" s="19">
        <v>9</v>
      </c>
      <c r="C13" s="20" t="s">
        <v>307</v>
      </c>
      <c r="D13" s="21" t="s">
        <v>350</v>
      </c>
      <c r="E13" s="22">
        <v>48</v>
      </c>
      <c r="F13" s="23">
        <v>26</v>
      </c>
      <c r="G13" s="24">
        <v>26</v>
      </c>
      <c r="H13" s="25">
        <v>2.2799999999999998</v>
      </c>
      <c r="I13" s="26">
        <v>3.58</v>
      </c>
      <c r="J13" s="27">
        <v>2.61</v>
      </c>
      <c r="K13" s="28">
        <f t="shared" si="2"/>
        <v>39.833738329709682</v>
      </c>
      <c r="L13" s="29">
        <f t="shared" si="0"/>
        <v>25.368973014451974</v>
      </c>
      <c r="M13" s="30">
        <f t="shared" si="0"/>
        <v>34.797288655838344</v>
      </c>
      <c r="N13" s="31">
        <f t="shared" si="1"/>
        <v>0.83</v>
      </c>
      <c r="O13" s="32">
        <f t="shared" si="1"/>
        <v>0.98</v>
      </c>
      <c r="P13" s="33">
        <f t="shared" si="1"/>
        <v>1.34</v>
      </c>
      <c r="Q13" s="74"/>
    </row>
    <row r="14" spans="1:17">
      <c r="A14" s="74"/>
      <c r="B14" s="19">
        <v>10</v>
      </c>
      <c r="C14" s="20" t="s">
        <v>266</v>
      </c>
      <c r="D14" s="21" t="s">
        <v>294</v>
      </c>
      <c r="E14" s="22">
        <v>57</v>
      </c>
      <c r="F14" s="23">
        <v>23</v>
      </c>
      <c r="G14" s="24">
        <v>20</v>
      </c>
      <c r="H14" s="25">
        <v>1.89</v>
      </c>
      <c r="I14" s="26">
        <v>3.69</v>
      </c>
      <c r="J14" s="27">
        <v>3.32</v>
      </c>
      <c r="K14" s="28">
        <f t="shared" si="2"/>
        <v>48.042918151978263</v>
      </c>
      <c r="L14" s="29">
        <f t="shared" si="0"/>
        <v>24.607348321744961</v>
      </c>
      <c r="M14" s="30">
        <f t="shared" si="0"/>
        <v>27.349733526276783</v>
      </c>
      <c r="N14" s="31">
        <f t="shared" si="1"/>
        <v>0.84</v>
      </c>
      <c r="O14" s="32">
        <f t="shared" si="1"/>
        <v>1.07</v>
      </c>
      <c r="P14" s="33">
        <f t="shared" si="1"/>
        <v>1.37</v>
      </c>
      <c r="Q14" s="74"/>
    </row>
    <row r="15" spans="1:17">
      <c r="A15" s="74"/>
      <c r="B15" s="19">
        <v>11</v>
      </c>
      <c r="C15" s="20" t="s">
        <v>244</v>
      </c>
      <c r="D15" s="21" t="s">
        <v>351</v>
      </c>
      <c r="E15" s="22">
        <v>44</v>
      </c>
      <c r="F15" s="23">
        <v>29</v>
      </c>
      <c r="G15" s="24">
        <v>27</v>
      </c>
      <c r="H15" s="25">
        <v>2.34</v>
      </c>
      <c r="I15" s="26">
        <v>3.36</v>
      </c>
      <c r="J15" s="27">
        <v>2.98</v>
      </c>
      <c r="K15" s="28">
        <f t="shared" si="2"/>
        <v>40.295552228714932</v>
      </c>
      <c r="L15" s="29">
        <f t="shared" si="0"/>
        <v>28.062973873569323</v>
      </c>
      <c r="M15" s="30">
        <f t="shared" si="0"/>
        <v>31.641473897715748</v>
      </c>
      <c r="N15" s="31">
        <f t="shared" si="1"/>
        <v>0.92</v>
      </c>
      <c r="O15" s="32">
        <f t="shared" si="1"/>
        <v>0.97</v>
      </c>
      <c r="P15" s="33">
        <f t="shared" si="1"/>
        <v>1.17</v>
      </c>
      <c r="Q15" s="74"/>
    </row>
    <row r="16" spans="1:17">
      <c r="A16" s="74"/>
      <c r="B16" s="19">
        <v>12</v>
      </c>
      <c r="C16" s="20" t="s">
        <v>316</v>
      </c>
      <c r="D16" s="21" t="s">
        <v>247</v>
      </c>
      <c r="E16" s="22">
        <v>40</v>
      </c>
      <c r="F16" s="23">
        <v>26</v>
      </c>
      <c r="G16" s="24">
        <v>34</v>
      </c>
      <c r="H16" s="25">
        <v>2.35</v>
      </c>
      <c r="I16" s="26">
        <v>3.27</v>
      </c>
      <c r="J16" s="27">
        <v>3.04</v>
      </c>
      <c r="K16" s="28">
        <f t="shared" si="2"/>
        <v>40.133552421747886</v>
      </c>
      <c r="L16" s="29">
        <f t="shared" si="2"/>
        <v>28.842155410124626</v>
      </c>
      <c r="M16" s="30">
        <f t="shared" si="2"/>
        <v>31.024292168127481</v>
      </c>
      <c r="N16" s="31">
        <f t="shared" si="1"/>
        <v>1</v>
      </c>
      <c r="O16" s="32">
        <f t="shared" si="1"/>
        <v>1.1100000000000001</v>
      </c>
      <c r="P16" s="33">
        <f t="shared" si="1"/>
        <v>0.91</v>
      </c>
      <c r="Q16" s="74"/>
    </row>
    <row r="17" spans="1:17" ht="18.600000000000001" thickBot="1">
      <c r="A17" s="74"/>
      <c r="B17" s="34">
        <v>13</v>
      </c>
      <c r="C17" s="35" t="s">
        <v>341</v>
      </c>
      <c r="D17" s="36" t="s">
        <v>352</v>
      </c>
      <c r="E17" s="37">
        <v>30</v>
      </c>
      <c r="F17" s="38">
        <v>26</v>
      </c>
      <c r="G17" s="39">
        <v>44</v>
      </c>
      <c r="H17" s="40">
        <v>3.17</v>
      </c>
      <c r="I17" s="41">
        <v>3.71</v>
      </c>
      <c r="J17" s="42">
        <v>1.94</v>
      </c>
      <c r="K17" s="43">
        <f t="shared" si="2"/>
        <v>28.665878070248802</v>
      </c>
      <c r="L17" s="44">
        <f t="shared" si="2"/>
        <v>24.493486113932267</v>
      </c>
      <c r="M17" s="45">
        <f t="shared" si="2"/>
        <v>46.840635815818935</v>
      </c>
      <c r="N17" s="46">
        <f t="shared" si="1"/>
        <v>0.96</v>
      </c>
      <c r="O17" s="47">
        <f t="shared" si="1"/>
        <v>0.94</v>
      </c>
      <c r="P17" s="48">
        <f t="shared" si="1"/>
        <v>1.06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K2:M3"/>
    <mergeCell ref="N2:P3"/>
    <mergeCell ref="B253:B254"/>
    <mergeCell ref="B260:B261"/>
    <mergeCell ref="B2:D4"/>
    <mergeCell ref="E2:G3"/>
    <mergeCell ref="H2:J3"/>
  </mergeCells>
  <conditionalFormatting sqref="N5:P17">
    <cfRule type="cellIs" dxfId="80" priority="1" operator="equal">
      <formula>1</formula>
    </cfRule>
    <cfRule type="cellIs" dxfId="79" priority="2" operator="lessThan">
      <formula>1</formula>
    </cfRule>
    <cfRule type="cellIs" dxfId="78" priority="3" operator="greaterThan">
      <formula>1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265"/>
  <sheetViews>
    <sheetView workbookViewId="0"/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353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240</v>
      </c>
      <c r="D5" s="6" t="s">
        <v>354</v>
      </c>
      <c r="E5" s="7">
        <v>29</v>
      </c>
      <c r="F5" s="8">
        <v>20</v>
      </c>
      <c r="G5" s="9">
        <v>51</v>
      </c>
      <c r="H5" s="183" t="s">
        <v>355</v>
      </c>
      <c r="I5" s="184"/>
      <c r="J5" s="185"/>
      <c r="K5" s="13">
        <f>2/16*100</f>
        <v>12.5</v>
      </c>
      <c r="L5" s="14">
        <f>2/16*100</f>
        <v>12.5</v>
      </c>
      <c r="M5" s="15">
        <f>12/16*100</f>
        <v>75</v>
      </c>
      <c r="N5" s="16">
        <f t="shared" ref="N5:P17" si="0">ROUND(K5/E5,2)</f>
        <v>0.43</v>
      </c>
      <c r="O5" s="17">
        <f t="shared" si="0"/>
        <v>0.63</v>
      </c>
      <c r="P5" s="18">
        <f t="shared" si="0"/>
        <v>1.47</v>
      </c>
      <c r="Q5" s="74"/>
    </row>
    <row r="6" spans="1:17">
      <c r="A6" s="74"/>
      <c r="B6" s="19">
        <v>2</v>
      </c>
      <c r="C6" s="20" t="s">
        <v>356</v>
      </c>
      <c r="D6" s="21" t="s">
        <v>231</v>
      </c>
      <c r="E6" s="22">
        <v>46</v>
      </c>
      <c r="F6" s="23">
        <v>28</v>
      </c>
      <c r="G6" s="24">
        <v>26</v>
      </c>
      <c r="H6" s="25">
        <v>1.87</v>
      </c>
      <c r="I6" s="26">
        <v>3.64</v>
      </c>
      <c r="J6" s="27">
        <v>4.05</v>
      </c>
      <c r="K6" s="28">
        <f t="shared" ref="K6:M17" si="1">((1/H6)/(1/$H6+1/$I6+1/$J6))*100</f>
        <v>50.621001775271864</v>
      </c>
      <c r="L6" s="29">
        <f t="shared" ref="L6:M15" si="2">((1/I6)/(1/$H6+1/$I6+1/$J6))*100</f>
        <v>26.005844318614947</v>
      </c>
      <c r="M6" s="30">
        <f t="shared" si="2"/>
        <v>23.373153906113188</v>
      </c>
      <c r="N6" s="31">
        <f t="shared" si="0"/>
        <v>1.1000000000000001</v>
      </c>
      <c r="O6" s="32">
        <f t="shared" si="0"/>
        <v>0.93</v>
      </c>
      <c r="P6" s="33">
        <f t="shared" si="0"/>
        <v>0.9</v>
      </c>
      <c r="Q6" s="74"/>
    </row>
    <row r="7" spans="1:17">
      <c r="A7" s="74"/>
      <c r="B7" s="19">
        <v>3</v>
      </c>
      <c r="C7" s="20" t="s">
        <v>212</v>
      </c>
      <c r="D7" s="21" t="s">
        <v>357</v>
      </c>
      <c r="E7" s="22">
        <v>58</v>
      </c>
      <c r="F7" s="23">
        <v>21</v>
      </c>
      <c r="G7" s="24">
        <v>21</v>
      </c>
      <c r="H7" s="25">
        <v>1.53</v>
      </c>
      <c r="I7" s="26">
        <v>4.24</v>
      </c>
      <c r="J7" s="27">
        <v>6.06</v>
      </c>
      <c r="K7" s="28">
        <f t="shared" si="1"/>
        <v>61.983817973917695</v>
      </c>
      <c r="L7" s="29">
        <f t="shared" si="2"/>
        <v>22.366802240588228</v>
      </c>
      <c r="M7" s="30">
        <f t="shared" si="2"/>
        <v>15.649379785494075</v>
      </c>
      <c r="N7" s="31">
        <f t="shared" si="0"/>
        <v>1.07</v>
      </c>
      <c r="O7" s="32">
        <f t="shared" si="0"/>
        <v>1.07</v>
      </c>
      <c r="P7" s="33">
        <f t="shared" si="0"/>
        <v>0.75</v>
      </c>
      <c r="Q7" s="74"/>
    </row>
    <row r="8" spans="1:17">
      <c r="A8" s="74"/>
      <c r="B8" s="19">
        <v>4</v>
      </c>
      <c r="C8" s="20" t="s">
        <v>358</v>
      </c>
      <c r="D8" s="21" t="s">
        <v>359</v>
      </c>
      <c r="E8" s="22">
        <v>23</v>
      </c>
      <c r="F8" s="23">
        <v>23</v>
      </c>
      <c r="G8" s="24">
        <v>54</v>
      </c>
      <c r="H8" s="25">
        <v>5.56</v>
      </c>
      <c r="I8" s="26">
        <v>3.93</v>
      </c>
      <c r="J8" s="27">
        <v>1.62</v>
      </c>
      <c r="K8" s="28">
        <f t="shared" si="1"/>
        <v>17.103205944456086</v>
      </c>
      <c r="L8" s="29">
        <f t="shared" si="2"/>
        <v>24.196902048645246</v>
      </c>
      <c r="M8" s="30">
        <f t="shared" si="2"/>
        <v>58.699892006898658</v>
      </c>
      <c r="N8" s="31">
        <f t="shared" si="0"/>
        <v>0.74</v>
      </c>
      <c r="O8" s="32">
        <f t="shared" si="0"/>
        <v>1.05</v>
      </c>
      <c r="P8" s="33">
        <f t="shared" si="0"/>
        <v>1.0900000000000001</v>
      </c>
      <c r="Q8" s="74"/>
    </row>
    <row r="9" spans="1:17">
      <c r="A9" s="74"/>
      <c r="B9" s="19">
        <v>5</v>
      </c>
      <c r="C9" s="20" t="s">
        <v>306</v>
      </c>
      <c r="D9" s="21" t="s">
        <v>360</v>
      </c>
      <c r="E9" s="22">
        <v>47</v>
      </c>
      <c r="F9" s="23">
        <v>29</v>
      </c>
      <c r="G9" s="24">
        <v>24</v>
      </c>
      <c r="H9" s="25">
        <v>2.0299999999999998</v>
      </c>
      <c r="I9" s="26">
        <v>3.6</v>
      </c>
      <c r="J9" s="27">
        <v>2.95</v>
      </c>
      <c r="K9" s="28">
        <f t="shared" si="1"/>
        <v>44.404490623628043</v>
      </c>
      <c r="L9" s="29">
        <f t="shared" si="2"/>
        <v>25.0391988794347</v>
      </c>
      <c r="M9" s="30">
        <f t="shared" si="2"/>
        <v>30.556310496937257</v>
      </c>
      <c r="N9" s="31">
        <f t="shared" si="0"/>
        <v>0.94</v>
      </c>
      <c r="O9" s="32">
        <f t="shared" si="0"/>
        <v>0.86</v>
      </c>
      <c r="P9" s="33">
        <f t="shared" si="0"/>
        <v>1.27</v>
      </c>
      <c r="Q9" s="74"/>
    </row>
    <row r="10" spans="1:17">
      <c r="A10" s="74"/>
      <c r="B10" s="19">
        <v>6</v>
      </c>
      <c r="C10" s="20" t="s">
        <v>254</v>
      </c>
      <c r="D10" s="21" t="s">
        <v>269</v>
      </c>
      <c r="E10" s="22">
        <v>54</v>
      </c>
      <c r="F10" s="23">
        <v>23</v>
      </c>
      <c r="G10" s="24">
        <v>23</v>
      </c>
      <c r="H10" s="25">
        <v>1.62</v>
      </c>
      <c r="I10" s="26">
        <v>4.3499999999999996</v>
      </c>
      <c r="J10" s="27">
        <v>4</v>
      </c>
      <c r="K10" s="28">
        <f t="shared" si="1"/>
        <v>56.261519061014639</v>
      </c>
      <c r="L10" s="29">
        <f t="shared" si="2"/>
        <v>20.952565719274421</v>
      </c>
      <c r="M10" s="30">
        <f t="shared" si="2"/>
        <v>22.78591521971093</v>
      </c>
      <c r="N10" s="31">
        <f t="shared" si="0"/>
        <v>1.04</v>
      </c>
      <c r="O10" s="32">
        <f t="shared" si="0"/>
        <v>0.91</v>
      </c>
      <c r="P10" s="33">
        <f t="shared" si="0"/>
        <v>0.99</v>
      </c>
      <c r="Q10" s="74"/>
    </row>
    <row r="11" spans="1:17">
      <c r="A11" s="74"/>
      <c r="B11" s="19">
        <v>7</v>
      </c>
      <c r="C11" s="20" t="s">
        <v>293</v>
      </c>
      <c r="D11" s="21" t="s">
        <v>361</v>
      </c>
      <c r="E11" s="22">
        <v>64</v>
      </c>
      <c r="F11" s="23">
        <v>19</v>
      </c>
      <c r="G11" s="24">
        <v>17</v>
      </c>
      <c r="H11" s="25">
        <v>1.45</v>
      </c>
      <c r="I11" s="26">
        <v>4.5</v>
      </c>
      <c r="J11" s="27">
        <v>5.4</v>
      </c>
      <c r="K11" s="28">
        <f t="shared" si="1"/>
        <v>62.863795110593713</v>
      </c>
      <c r="L11" s="29">
        <f t="shared" si="2"/>
        <v>20.256111757857973</v>
      </c>
      <c r="M11" s="30">
        <f t="shared" si="2"/>
        <v>16.88009313154831</v>
      </c>
      <c r="N11" s="31">
        <f t="shared" si="0"/>
        <v>0.98</v>
      </c>
      <c r="O11" s="32">
        <f t="shared" si="0"/>
        <v>1.07</v>
      </c>
      <c r="P11" s="33">
        <f t="shared" si="0"/>
        <v>0.99</v>
      </c>
      <c r="Q11" s="74"/>
    </row>
    <row r="12" spans="1:17">
      <c r="A12" s="74"/>
      <c r="B12" s="19">
        <v>8</v>
      </c>
      <c r="C12" s="20" t="s">
        <v>256</v>
      </c>
      <c r="D12" s="21" t="s">
        <v>342</v>
      </c>
      <c r="E12" s="22">
        <v>52</v>
      </c>
      <c r="F12" s="23">
        <v>26</v>
      </c>
      <c r="G12" s="24">
        <v>22</v>
      </c>
      <c r="H12" s="25">
        <v>1.3</v>
      </c>
      <c r="I12" s="26">
        <v>3.9</v>
      </c>
      <c r="J12" s="27">
        <v>3.85</v>
      </c>
      <c r="K12" s="28">
        <f t="shared" si="1"/>
        <v>59.84455958549222</v>
      </c>
      <c r="L12" s="29">
        <f t="shared" si="2"/>
        <v>19.948186528497409</v>
      </c>
      <c r="M12" s="30">
        <f t="shared" si="2"/>
        <v>20.20725388601036</v>
      </c>
      <c r="N12" s="31">
        <f t="shared" si="0"/>
        <v>1.1499999999999999</v>
      </c>
      <c r="O12" s="32">
        <f t="shared" si="0"/>
        <v>0.77</v>
      </c>
      <c r="P12" s="33">
        <f t="shared" si="0"/>
        <v>0.92</v>
      </c>
      <c r="Q12" s="74"/>
    </row>
    <row r="13" spans="1:17">
      <c r="A13" s="74"/>
      <c r="B13" s="19">
        <v>9</v>
      </c>
      <c r="C13" s="20" t="s">
        <v>218</v>
      </c>
      <c r="D13" s="21" t="s">
        <v>362</v>
      </c>
      <c r="E13" s="22">
        <v>48</v>
      </c>
      <c r="F13" s="23">
        <v>27</v>
      </c>
      <c r="G13" s="24">
        <v>25</v>
      </c>
      <c r="H13" s="25">
        <v>2.14</v>
      </c>
      <c r="I13" s="26">
        <v>3.34</v>
      </c>
      <c r="J13" s="27">
        <v>3.46</v>
      </c>
      <c r="K13" s="28">
        <f t="shared" si="1"/>
        <v>44.263149024834917</v>
      </c>
      <c r="L13" s="29">
        <f t="shared" si="2"/>
        <v>28.360221231481059</v>
      </c>
      <c r="M13" s="30">
        <f t="shared" si="2"/>
        <v>27.376629743684028</v>
      </c>
      <c r="N13" s="31">
        <f t="shared" si="0"/>
        <v>0.92</v>
      </c>
      <c r="O13" s="32">
        <f t="shared" si="0"/>
        <v>1.05</v>
      </c>
      <c r="P13" s="33">
        <f t="shared" si="0"/>
        <v>1.1000000000000001</v>
      </c>
      <c r="Q13" s="74"/>
    </row>
    <row r="14" spans="1:17">
      <c r="A14" s="74"/>
      <c r="B14" s="19">
        <v>10</v>
      </c>
      <c r="C14" s="20" t="s">
        <v>363</v>
      </c>
      <c r="D14" s="21" t="s">
        <v>207</v>
      </c>
      <c r="E14" s="22">
        <v>46</v>
      </c>
      <c r="F14" s="23">
        <v>28</v>
      </c>
      <c r="G14" s="24">
        <v>26</v>
      </c>
      <c r="H14" s="25">
        <v>2.0099999999999998</v>
      </c>
      <c r="I14" s="26">
        <v>3.44</v>
      </c>
      <c r="J14" s="27">
        <v>3.7</v>
      </c>
      <c r="K14" s="28">
        <f t="shared" si="1"/>
        <v>47.0025185196127</v>
      </c>
      <c r="L14" s="29">
        <f t="shared" si="2"/>
        <v>27.463680879192303</v>
      </c>
      <c r="M14" s="30">
        <f t="shared" si="2"/>
        <v>25.533800601195001</v>
      </c>
      <c r="N14" s="31">
        <f t="shared" si="0"/>
        <v>1.02</v>
      </c>
      <c r="O14" s="32">
        <f t="shared" si="0"/>
        <v>0.98</v>
      </c>
      <c r="P14" s="33">
        <f t="shared" si="0"/>
        <v>0.98</v>
      </c>
      <c r="Q14" s="74"/>
    </row>
    <row r="15" spans="1:17">
      <c r="A15" s="74"/>
      <c r="B15" s="19">
        <v>11</v>
      </c>
      <c r="C15" s="20" t="s">
        <v>206</v>
      </c>
      <c r="D15" s="21" t="s">
        <v>364</v>
      </c>
      <c r="E15" s="22">
        <v>48</v>
      </c>
      <c r="F15" s="23">
        <v>27</v>
      </c>
      <c r="G15" s="24">
        <v>25</v>
      </c>
      <c r="H15" s="25">
        <v>2.33</v>
      </c>
      <c r="I15" s="26">
        <v>3.43</v>
      </c>
      <c r="J15" s="27">
        <v>2.99</v>
      </c>
      <c r="K15" s="28">
        <f t="shared" si="1"/>
        <v>40.674141261109767</v>
      </c>
      <c r="L15" s="29">
        <f t="shared" si="2"/>
        <v>27.629956017022078</v>
      </c>
      <c r="M15" s="30">
        <f t="shared" si="2"/>
        <v>31.695902721868141</v>
      </c>
      <c r="N15" s="31">
        <f t="shared" si="0"/>
        <v>0.85</v>
      </c>
      <c r="O15" s="32">
        <f t="shared" si="0"/>
        <v>1.02</v>
      </c>
      <c r="P15" s="33">
        <f t="shared" si="0"/>
        <v>1.27</v>
      </c>
      <c r="Q15" s="74"/>
    </row>
    <row r="16" spans="1:17">
      <c r="A16" s="74"/>
      <c r="B16" s="19">
        <v>12</v>
      </c>
      <c r="C16" s="20" t="s">
        <v>365</v>
      </c>
      <c r="D16" s="21" t="s">
        <v>366</v>
      </c>
      <c r="E16" s="22">
        <v>63</v>
      </c>
      <c r="F16" s="23">
        <v>19</v>
      </c>
      <c r="G16" s="24">
        <v>18</v>
      </c>
      <c r="H16" s="25">
        <v>1.6</v>
      </c>
      <c r="I16" s="26">
        <v>4.3</v>
      </c>
      <c r="J16" s="27">
        <v>4.1500000000000004</v>
      </c>
      <c r="K16" s="28">
        <f t="shared" si="1"/>
        <v>56.894627769807116</v>
      </c>
      <c r="L16" s="29">
        <f t="shared" si="1"/>
        <v>21.170094053881719</v>
      </c>
      <c r="M16" s="30">
        <f t="shared" si="1"/>
        <v>21.935278176311172</v>
      </c>
      <c r="N16" s="31">
        <f t="shared" si="0"/>
        <v>0.9</v>
      </c>
      <c r="O16" s="32">
        <f t="shared" si="0"/>
        <v>1.1100000000000001</v>
      </c>
      <c r="P16" s="33">
        <f t="shared" si="0"/>
        <v>1.22</v>
      </c>
      <c r="Q16" s="74"/>
    </row>
    <row r="17" spans="1:17" ht="18.600000000000001" thickBot="1">
      <c r="A17" s="74"/>
      <c r="B17" s="34">
        <v>13</v>
      </c>
      <c r="C17" s="35" t="s">
        <v>250</v>
      </c>
      <c r="D17" s="36" t="s">
        <v>347</v>
      </c>
      <c r="E17" s="37">
        <v>37</v>
      </c>
      <c r="F17" s="38">
        <v>28</v>
      </c>
      <c r="G17" s="39">
        <v>35</v>
      </c>
      <c r="H17" s="40">
        <v>3.25</v>
      </c>
      <c r="I17" s="41">
        <v>3.3</v>
      </c>
      <c r="J17" s="42">
        <v>2.0499999999999998</v>
      </c>
      <c r="K17" s="43">
        <f t="shared" si="1"/>
        <v>28.009522823724254</v>
      </c>
      <c r="L17" s="44">
        <f t="shared" si="1"/>
        <v>27.585136114273883</v>
      </c>
      <c r="M17" s="45">
        <f t="shared" si="1"/>
        <v>44.405341062001867</v>
      </c>
      <c r="N17" s="46">
        <f t="shared" si="0"/>
        <v>0.76</v>
      </c>
      <c r="O17" s="47">
        <f t="shared" si="0"/>
        <v>0.99</v>
      </c>
      <c r="P17" s="48">
        <f t="shared" si="0"/>
        <v>1.27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8">
    <mergeCell ref="N2:P3"/>
    <mergeCell ref="B253:B254"/>
    <mergeCell ref="B260:B261"/>
    <mergeCell ref="B2:D4"/>
    <mergeCell ref="E2:G3"/>
    <mergeCell ref="H2:J3"/>
    <mergeCell ref="K2:M3"/>
    <mergeCell ref="H5:J5"/>
  </mergeCells>
  <conditionalFormatting sqref="N5:P17">
    <cfRule type="cellIs" dxfId="77" priority="1" operator="equal">
      <formula>1</formula>
    </cfRule>
    <cfRule type="cellIs" dxfId="76" priority="2" operator="lessThan">
      <formula>1</formula>
    </cfRule>
    <cfRule type="cellIs" dxfId="75" priority="3" operator="greaterThan">
      <formula>1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105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367</v>
      </c>
      <c r="D5" s="6" t="s">
        <v>368</v>
      </c>
      <c r="E5" s="7">
        <v>57</v>
      </c>
      <c r="F5" s="8">
        <v>23</v>
      </c>
      <c r="G5" s="9">
        <v>20</v>
      </c>
      <c r="H5" s="10">
        <v>2.19</v>
      </c>
      <c r="I5" s="11">
        <v>3.59</v>
      </c>
      <c r="J5" s="12">
        <v>3.19</v>
      </c>
      <c r="K5" s="13">
        <f>((1/H5)/(1/$H5+1/$I5+1/$J5))*100</f>
        <v>43.543609768709864</v>
      </c>
      <c r="L5" s="14">
        <f t="shared" ref="L5:M15" si="0">((1/I5)/(1/$H5+1/$I5+1/$J5))*100</f>
        <v>26.562814872834149</v>
      </c>
      <c r="M5" s="15">
        <f t="shared" si="0"/>
        <v>29.893575358455987</v>
      </c>
      <c r="N5" s="16">
        <f t="shared" ref="N5:P17" si="1">ROUND(K5/E5,2)</f>
        <v>0.76</v>
      </c>
      <c r="O5" s="17">
        <f t="shared" si="1"/>
        <v>1.1499999999999999</v>
      </c>
      <c r="P5" s="18">
        <f t="shared" si="1"/>
        <v>1.49</v>
      </c>
      <c r="Q5" s="74"/>
    </row>
    <row r="6" spans="1:17">
      <c r="A6" s="74"/>
      <c r="B6" s="19">
        <v>2</v>
      </c>
      <c r="C6" s="20" t="s">
        <v>369</v>
      </c>
      <c r="D6" s="21" t="s">
        <v>370</v>
      </c>
      <c r="E6" s="22">
        <v>65</v>
      </c>
      <c r="F6" s="23">
        <v>19</v>
      </c>
      <c r="G6" s="24">
        <v>16</v>
      </c>
      <c r="H6" s="25">
        <v>1.63</v>
      </c>
      <c r="I6" s="26">
        <v>3.85</v>
      </c>
      <c r="J6" s="27">
        <v>5.65</v>
      </c>
      <c r="K6" s="28">
        <f t="shared" ref="K6:M17" si="2">((1/H6)/(1/$H6+1/$I6+1/$J6))*100</f>
        <v>58.415575696542469</v>
      </c>
      <c r="L6" s="29">
        <f t="shared" si="0"/>
        <v>24.731789191003692</v>
      </c>
      <c r="M6" s="30">
        <f t="shared" si="0"/>
        <v>16.852635112453846</v>
      </c>
      <c r="N6" s="31">
        <f t="shared" si="1"/>
        <v>0.9</v>
      </c>
      <c r="O6" s="32">
        <f t="shared" si="1"/>
        <v>1.3</v>
      </c>
      <c r="P6" s="33">
        <f t="shared" si="1"/>
        <v>1.05</v>
      </c>
      <c r="Q6" s="74"/>
    </row>
    <row r="7" spans="1:17">
      <c r="A7" s="74"/>
      <c r="B7" s="19">
        <v>3</v>
      </c>
      <c r="C7" s="20" t="s">
        <v>354</v>
      </c>
      <c r="D7" s="21" t="s">
        <v>371</v>
      </c>
      <c r="E7" s="22">
        <v>61</v>
      </c>
      <c r="F7" s="23">
        <v>21</v>
      </c>
      <c r="G7" s="24">
        <v>18</v>
      </c>
      <c r="H7" s="25">
        <v>1.66</v>
      </c>
      <c r="I7" s="26">
        <v>3.96</v>
      </c>
      <c r="J7" s="27">
        <v>5.0599999999999996</v>
      </c>
      <c r="K7" s="28">
        <f t="shared" si="2"/>
        <v>57.232625361317076</v>
      </c>
      <c r="L7" s="29">
        <f t="shared" si="0"/>
        <v>23.991454065602618</v>
      </c>
      <c r="M7" s="30">
        <f t="shared" si="0"/>
        <v>18.77592057308031</v>
      </c>
      <c r="N7" s="31">
        <f t="shared" si="1"/>
        <v>0.94</v>
      </c>
      <c r="O7" s="32">
        <f t="shared" si="1"/>
        <v>1.1399999999999999</v>
      </c>
      <c r="P7" s="33">
        <f t="shared" si="1"/>
        <v>1.04</v>
      </c>
      <c r="Q7" s="74"/>
    </row>
    <row r="8" spans="1:17">
      <c r="A8" s="74"/>
      <c r="B8" s="19">
        <v>4</v>
      </c>
      <c r="C8" s="20" t="s">
        <v>372</v>
      </c>
      <c r="D8" s="21" t="s">
        <v>373</v>
      </c>
      <c r="E8" s="22">
        <v>39</v>
      </c>
      <c r="F8" s="23">
        <v>30</v>
      </c>
      <c r="G8" s="24">
        <v>31</v>
      </c>
      <c r="H8" s="25">
        <v>2.2000000000000002</v>
      </c>
      <c r="I8" s="26">
        <v>3.41</v>
      </c>
      <c r="J8" s="27">
        <v>3.29</v>
      </c>
      <c r="K8" s="28">
        <f t="shared" si="2"/>
        <v>43.217932963261156</v>
      </c>
      <c r="L8" s="29">
        <f t="shared" si="0"/>
        <v>27.882537395652356</v>
      </c>
      <c r="M8" s="30">
        <f t="shared" si="0"/>
        <v>28.899529641086485</v>
      </c>
      <c r="N8" s="31">
        <f t="shared" si="1"/>
        <v>1.1100000000000001</v>
      </c>
      <c r="O8" s="32">
        <f t="shared" si="1"/>
        <v>0.93</v>
      </c>
      <c r="P8" s="33">
        <f t="shared" si="1"/>
        <v>0.93</v>
      </c>
      <c r="Q8" s="74"/>
    </row>
    <row r="9" spans="1:17">
      <c r="A9" s="74"/>
      <c r="B9" s="19">
        <v>5</v>
      </c>
      <c r="C9" s="20" t="s">
        <v>374</v>
      </c>
      <c r="D9" s="21" t="s">
        <v>375</v>
      </c>
      <c r="E9" s="22">
        <v>54</v>
      </c>
      <c r="F9" s="23">
        <v>27</v>
      </c>
      <c r="G9" s="24">
        <v>19</v>
      </c>
      <c r="H9" s="25">
        <v>2.09</v>
      </c>
      <c r="I9" s="26">
        <v>3.73</v>
      </c>
      <c r="J9" s="27">
        <v>3.01</v>
      </c>
      <c r="K9" s="28">
        <f t="shared" si="2"/>
        <v>44.352312365933351</v>
      </c>
      <c r="L9" s="29">
        <f t="shared" si="0"/>
        <v>24.851563765362116</v>
      </c>
      <c r="M9" s="30">
        <f t="shared" si="0"/>
        <v>30.796123868704552</v>
      </c>
      <c r="N9" s="31">
        <f t="shared" si="1"/>
        <v>0.82</v>
      </c>
      <c r="O9" s="32">
        <f t="shared" si="1"/>
        <v>0.92</v>
      </c>
      <c r="P9" s="33">
        <f t="shared" si="1"/>
        <v>1.62</v>
      </c>
      <c r="Q9" s="74"/>
    </row>
    <row r="10" spans="1:17">
      <c r="A10" s="74"/>
      <c r="B10" s="19">
        <v>6</v>
      </c>
      <c r="C10" s="20" t="s">
        <v>376</v>
      </c>
      <c r="D10" s="21" t="s">
        <v>377</v>
      </c>
      <c r="E10" s="22">
        <v>19</v>
      </c>
      <c r="F10" s="23">
        <v>23</v>
      </c>
      <c r="G10" s="24">
        <v>58</v>
      </c>
      <c r="H10" s="25">
        <v>3.25</v>
      </c>
      <c r="I10" s="26">
        <v>3.57</v>
      </c>
      <c r="J10" s="27">
        <v>2</v>
      </c>
      <c r="K10" s="28">
        <f t="shared" si="2"/>
        <v>28.285629394869758</v>
      </c>
      <c r="L10" s="29">
        <f t="shared" si="0"/>
        <v>25.750222838466868</v>
      </c>
      <c r="M10" s="30">
        <f t="shared" si="0"/>
        <v>45.964147766663359</v>
      </c>
      <c r="N10" s="31">
        <f t="shared" si="1"/>
        <v>1.49</v>
      </c>
      <c r="O10" s="32">
        <f t="shared" si="1"/>
        <v>1.1200000000000001</v>
      </c>
      <c r="P10" s="33">
        <f t="shared" si="1"/>
        <v>0.79</v>
      </c>
      <c r="Q10" s="74"/>
    </row>
    <row r="11" spans="1:17">
      <c r="A11" s="74"/>
      <c r="B11" s="19">
        <v>7</v>
      </c>
      <c r="C11" s="20" t="s">
        <v>378</v>
      </c>
      <c r="D11" s="21" t="s">
        <v>379</v>
      </c>
      <c r="E11" s="22">
        <v>39</v>
      </c>
      <c r="F11" s="23">
        <v>27</v>
      </c>
      <c r="G11" s="24">
        <v>34</v>
      </c>
      <c r="H11" s="25">
        <v>2.5499999999999998</v>
      </c>
      <c r="I11" s="26">
        <v>3.47</v>
      </c>
      <c r="J11" s="27">
        <v>2.46</v>
      </c>
      <c r="K11" s="28">
        <f t="shared" si="2"/>
        <v>36.082121254390749</v>
      </c>
      <c r="L11" s="29">
        <f t="shared" si="0"/>
        <v>26.515679884350547</v>
      </c>
      <c r="M11" s="30">
        <f t="shared" si="0"/>
        <v>37.402198861258697</v>
      </c>
      <c r="N11" s="31">
        <f t="shared" si="1"/>
        <v>0.93</v>
      </c>
      <c r="O11" s="32">
        <f t="shared" si="1"/>
        <v>0.98</v>
      </c>
      <c r="P11" s="33">
        <f t="shared" si="1"/>
        <v>1.1000000000000001</v>
      </c>
      <c r="Q11" s="74"/>
    </row>
    <row r="12" spans="1:17">
      <c r="A12" s="74"/>
      <c r="B12" s="19">
        <v>8</v>
      </c>
      <c r="C12" s="20" t="s">
        <v>380</v>
      </c>
      <c r="D12" s="21" t="s">
        <v>381</v>
      </c>
      <c r="E12" s="22">
        <v>39</v>
      </c>
      <c r="F12" s="23">
        <v>32</v>
      </c>
      <c r="G12" s="24">
        <v>29</v>
      </c>
      <c r="H12" s="25">
        <v>2.69</v>
      </c>
      <c r="I12" s="26">
        <v>3.48</v>
      </c>
      <c r="J12" s="27">
        <v>2.35</v>
      </c>
      <c r="K12" s="28">
        <f t="shared" si="2"/>
        <v>34.273931611394474</v>
      </c>
      <c r="L12" s="29">
        <f t="shared" si="0"/>
        <v>26.493355182371008</v>
      </c>
      <c r="M12" s="30">
        <f t="shared" si="0"/>
        <v>39.232713206234521</v>
      </c>
      <c r="N12" s="31">
        <f t="shared" si="1"/>
        <v>0.88</v>
      </c>
      <c r="O12" s="32">
        <f t="shared" si="1"/>
        <v>0.83</v>
      </c>
      <c r="P12" s="33">
        <f t="shared" si="1"/>
        <v>1.35</v>
      </c>
      <c r="Q12" s="74"/>
    </row>
    <row r="13" spans="1:17">
      <c r="A13" s="74"/>
      <c r="B13" s="19">
        <v>9</v>
      </c>
      <c r="C13" s="20" t="s">
        <v>382</v>
      </c>
      <c r="D13" s="21" t="s">
        <v>383</v>
      </c>
      <c r="E13" s="22">
        <v>59</v>
      </c>
      <c r="F13" s="23">
        <v>19</v>
      </c>
      <c r="G13" s="24">
        <v>22</v>
      </c>
      <c r="H13" s="25">
        <v>2.29</v>
      </c>
      <c r="I13" s="26">
        <v>3.59</v>
      </c>
      <c r="J13" s="27">
        <v>2.76</v>
      </c>
      <c r="K13" s="28">
        <f t="shared" si="2"/>
        <v>40.525319121959591</v>
      </c>
      <c r="L13" s="29">
        <f t="shared" si="0"/>
        <v>25.850412476124646</v>
      </c>
      <c r="M13" s="30">
        <f t="shared" si="0"/>
        <v>33.624268401915749</v>
      </c>
      <c r="N13" s="31">
        <f t="shared" si="1"/>
        <v>0.69</v>
      </c>
      <c r="O13" s="32">
        <f t="shared" si="1"/>
        <v>1.36</v>
      </c>
      <c r="P13" s="33">
        <f t="shared" si="1"/>
        <v>1.53</v>
      </c>
      <c r="Q13" s="74"/>
    </row>
    <row r="14" spans="1:17">
      <c r="A14" s="74"/>
      <c r="B14" s="19">
        <v>10</v>
      </c>
      <c r="C14" s="20" t="s">
        <v>384</v>
      </c>
      <c r="D14" s="21" t="s">
        <v>385</v>
      </c>
      <c r="E14" s="22">
        <v>55</v>
      </c>
      <c r="F14" s="23">
        <v>23</v>
      </c>
      <c r="G14" s="24">
        <v>22</v>
      </c>
      <c r="H14" s="25">
        <v>1.64</v>
      </c>
      <c r="I14" s="26">
        <v>4.37</v>
      </c>
      <c r="J14" s="27">
        <v>4.07</v>
      </c>
      <c r="K14" s="28">
        <f t="shared" si="2"/>
        <v>56.23555450162042</v>
      </c>
      <c r="L14" s="29">
        <f t="shared" si="0"/>
        <v>21.104418623033748</v>
      </c>
      <c r="M14" s="30">
        <f t="shared" si="0"/>
        <v>22.660026875345817</v>
      </c>
      <c r="N14" s="31">
        <f t="shared" si="1"/>
        <v>1.02</v>
      </c>
      <c r="O14" s="32">
        <f t="shared" si="1"/>
        <v>0.92</v>
      </c>
      <c r="P14" s="33">
        <f t="shared" si="1"/>
        <v>1.03</v>
      </c>
      <c r="Q14" s="74"/>
    </row>
    <row r="15" spans="1:17">
      <c r="A15" s="74"/>
      <c r="B15" s="19">
        <v>11</v>
      </c>
      <c r="C15" s="20" t="s">
        <v>386</v>
      </c>
      <c r="D15" s="21" t="s">
        <v>387</v>
      </c>
      <c r="E15" s="22">
        <v>26</v>
      </c>
      <c r="F15" s="23">
        <v>21</v>
      </c>
      <c r="G15" s="24">
        <v>53</v>
      </c>
      <c r="H15" s="25">
        <v>2.89</v>
      </c>
      <c r="I15" s="26">
        <v>3.64</v>
      </c>
      <c r="J15" s="27">
        <v>2.15</v>
      </c>
      <c r="K15" s="28">
        <f t="shared" si="2"/>
        <v>31.86598857449988</v>
      </c>
      <c r="L15" s="29">
        <f t="shared" si="0"/>
        <v>25.300194225358425</v>
      </c>
      <c r="M15" s="30">
        <f t="shared" si="0"/>
        <v>42.833817200141702</v>
      </c>
      <c r="N15" s="31">
        <f t="shared" si="1"/>
        <v>1.23</v>
      </c>
      <c r="O15" s="32">
        <f t="shared" si="1"/>
        <v>1.2</v>
      </c>
      <c r="P15" s="33">
        <f t="shared" si="1"/>
        <v>0.81</v>
      </c>
      <c r="Q15" s="74"/>
    </row>
    <row r="16" spans="1:17">
      <c r="A16" s="74"/>
      <c r="B16" s="19">
        <v>12</v>
      </c>
      <c r="C16" s="20" t="s">
        <v>362</v>
      </c>
      <c r="D16" s="21" t="s">
        <v>388</v>
      </c>
      <c r="E16" s="22">
        <v>38</v>
      </c>
      <c r="F16" s="23">
        <v>30</v>
      </c>
      <c r="G16" s="24">
        <v>32</v>
      </c>
      <c r="H16" s="25">
        <v>2.94</v>
      </c>
      <c r="I16" s="26">
        <v>3.14</v>
      </c>
      <c r="J16" s="27">
        <v>2.56</v>
      </c>
      <c r="K16" s="28">
        <f t="shared" si="2"/>
        <v>32.417609007759197</v>
      </c>
      <c r="L16" s="29">
        <f t="shared" si="2"/>
        <v>30.352793147392365</v>
      </c>
      <c r="M16" s="30">
        <f t="shared" si="2"/>
        <v>37.229597844848449</v>
      </c>
      <c r="N16" s="31">
        <f t="shared" si="1"/>
        <v>0.85</v>
      </c>
      <c r="O16" s="32">
        <f t="shared" si="1"/>
        <v>1.01</v>
      </c>
      <c r="P16" s="33">
        <f t="shared" si="1"/>
        <v>1.1599999999999999</v>
      </c>
      <c r="Q16" s="74"/>
    </row>
    <row r="17" spans="1:17" ht="18.600000000000001" thickBot="1">
      <c r="A17" s="74"/>
      <c r="B17" s="34">
        <v>13</v>
      </c>
      <c r="C17" s="35" t="s">
        <v>389</v>
      </c>
      <c r="D17" s="36" t="s">
        <v>390</v>
      </c>
      <c r="E17" s="37">
        <v>59</v>
      </c>
      <c r="F17" s="38">
        <v>22</v>
      </c>
      <c r="G17" s="39">
        <v>19</v>
      </c>
      <c r="H17" s="40">
        <v>2.2400000000000002</v>
      </c>
      <c r="I17" s="41">
        <v>3.43</v>
      </c>
      <c r="J17" s="42">
        <v>3.19</v>
      </c>
      <c r="K17" s="43">
        <f t="shared" si="2"/>
        <v>42.458237131603966</v>
      </c>
      <c r="L17" s="44">
        <f t="shared" si="2"/>
        <v>27.727828330843408</v>
      </c>
      <c r="M17" s="45">
        <f t="shared" si="2"/>
        <v>29.813934537552633</v>
      </c>
      <c r="N17" s="46">
        <f t="shared" si="1"/>
        <v>0.72</v>
      </c>
      <c r="O17" s="47">
        <f t="shared" si="1"/>
        <v>1.26</v>
      </c>
      <c r="P17" s="48">
        <f t="shared" si="1"/>
        <v>1.57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60:B261"/>
    <mergeCell ref="B2:D4"/>
    <mergeCell ref="E2:G3"/>
    <mergeCell ref="H2:J3"/>
    <mergeCell ref="K2:M3"/>
    <mergeCell ref="B253:B254"/>
  </mergeCells>
  <conditionalFormatting sqref="N5:P17">
    <cfRule type="cellIs" dxfId="74" priority="1" operator="equal">
      <formula>1</formula>
    </cfRule>
    <cfRule type="cellIs" dxfId="73" priority="2" operator="lessThan">
      <formula>1</formula>
    </cfRule>
    <cfRule type="cellIs" dxfId="72" priority="3" operator="greaterThan">
      <formula>1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391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272</v>
      </c>
      <c r="D5" s="6" t="s">
        <v>357</v>
      </c>
      <c r="E5" s="7">
        <v>58</v>
      </c>
      <c r="F5" s="8">
        <v>24</v>
      </c>
      <c r="G5" s="9">
        <v>18</v>
      </c>
      <c r="H5" s="10">
        <v>1.87</v>
      </c>
      <c r="I5" s="11">
        <v>3.5</v>
      </c>
      <c r="J5" s="12">
        <v>4.26</v>
      </c>
      <c r="K5" s="13">
        <f>((1/H5)/(1/$H5+1/$I5+1/$J5))*100</f>
        <v>50.677742580180272</v>
      </c>
      <c r="L5" s="14">
        <f t="shared" ref="L5:M15" si="0">((1/I5)/(1/$H5+1/$I5+1/$J5))*100</f>
        <v>27.076393892839178</v>
      </c>
      <c r="M5" s="15">
        <f t="shared" si="0"/>
        <v>22.245863526980546</v>
      </c>
      <c r="N5" s="16">
        <f t="shared" ref="N5:P17" si="1">ROUND(K5/E5,2)</f>
        <v>0.87</v>
      </c>
      <c r="O5" s="17">
        <f t="shared" si="1"/>
        <v>1.1299999999999999</v>
      </c>
      <c r="P5" s="18">
        <f t="shared" si="1"/>
        <v>1.24</v>
      </c>
      <c r="Q5" s="74"/>
    </row>
    <row r="6" spans="1:17">
      <c r="A6" s="74"/>
      <c r="B6" s="19">
        <v>2</v>
      </c>
      <c r="C6" s="20" t="s">
        <v>206</v>
      </c>
      <c r="D6" s="21" t="s">
        <v>354</v>
      </c>
      <c r="E6" s="22">
        <v>31</v>
      </c>
      <c r="F6" s="23">
        <v>28</v>
      </c>
      <c r="G6" s="24">
        <v>41</v>
      </c>
      <c r="H6" s="25">
        <v>4.5199999999999996</v>
      </c>
      <c r="I6" s="26">
        <v>3.87</v>
      </c>
      <c r="J6" s="27">
        <v>1.75</v>
      </c>
      <c r="K6" s="28">
        <f t="shared" ref="K6:M17" si="2">((1/H6)/(1/$H6+1/$I6+1/$J6))*100</f>
        <v>21.049016469359657</v>
      </c>
      <c r="L6" s="29">
        <f t="shared" si="0"/>
        <v>24.584380992637119</v>
      </c>
      <c r="M6" s="30">
        <f t="shared" si="0"/>
        <v>54.366602538003228</v>
      </c>
      <c r="N6" s="31">
        <f t="shared" si="1"/>
        <v>0.68</v>
      </c>
      <c r="O6" s="32">
        <f t="shared" si="1"/>
        <v>0.88</v>
      </c>
      <c r="P6" s="33">
        <f t="shared" si="1"/>
        <v>1.33</v>
      </c>
      <c r="Q6" s="74"/>
    </row>
    <row r="7" spans="1:17">
      <c r="A7" s="74"/>
      <c r="B7" s="19">
        <v>3</v>
      </c>
      <c r="C7" s="20" t="s">
        <v>215</v>
      </c>
      <c r="D7" s="21" t="s">
        <v>241</v>
      </c>
      <c r="E7" s="22">
        <v>69</v>
      </c>
      <c r="F7" s="23">
        <v>16</v>
      </c>
      <c r="G7" s="24">
        <v>15</v>
      </c>
      <c r="H7" s="25">
        <v>1.43</v>
      </c>
      <c r="I7" s="26">
        <v>4.47</v>
      </c>
      <c r="J7" s="27">
        <v>7.67</v>
      </c>
      <c r="K7" s="28">
        <f t="shared" si="2"/>
        <v>66.385581594381662</v>
      </c>
      <c r="L7" s="29">
        <f t="shared" si="0"/>
        <v>21.237445565987866</v>
      </c>
      <c r="M7" s="30">
        <f t="shared" si="0"/>
        <v>12.376972839630477</v>
      </c>
      <c r="N7" s="31">
        <f t="shared" si="1"/>
        <v>0.96</v>
      </c>
      <c r="O7" s="32">
        <f t="shared" si="1"/>
        <v>1.33</v>
      </c>
      <c r="P7" s="33">
        <f t="shared" si="1"/>
        <v>0.83</v>
      </c>
      <c r="Q7" s="74"/>
    </row>
    <row r="8" spans="1:17">
      <c r="A8" s="74"/>
      <c r="B8" s="19">
        <v>4</v>
      </c>
      <c r="C8" s="20" t="s">
        <v>392</v>
      </c>
      <c r="D8" s="21" t="s">
        <v>347</v>
      </c>
      <c r="E8" s="22">
        <v>28</v>
      </c>
      <c r="F8" s="23">
        <v>27</v>
      </c>
      <c r="G8" s="24">
        <v>45</v>
      </c>
      <c r="H8" s="25">
        <v>4.3600000000000003</v>
      </c>
      <c r="I8" s="26">
        <v>3.63</v>
      </c>
      <c r="J8" s="27">
        <v>1.66</v>
      </c>
      <c r="K8" s="28">
        <f t="shared" si="2"/>
        <v>20.714192408439956</v>
      </c>
      <c r="L8" s="29">
        <f t="shared" si="0"/>
        <v>24.879856446500884</v>
      </c>
      <c r="M8" s="30">
        <f t="shared" si="0"/>
        <v>54.405951145059163</v>
      </c>
      <c r="N8" s="31">
        <f t="shared" si="1"/>
        <v>0.74</v>
      </c>
      <c r="O8" s="32">
        <f t="shared" si="1"/>
        <v>0.92</v>
      </c>
      <c r="P8" s="33">
        <f t="shared" si="1"/>
        <v>1.21</v>
      </c>
      <c r="Q8" s="74"/>
    </row>
    <row r="9" spans="1:17">
      <c r="A9" s="74"/>
      <c r="B9" s="19">
        <v>5</v>
      </c>
      <c r="C9" s="20" t="s">
        <v>348</v>
      </c>
      <c r="D9" s="21" t="s">
        <v>393</v>
      </c>
      <c r="E9" s="22">
        <v>47</v>
      </c>
      <c r="F9" s="23">
        <v>29</v>
      </c>
      <c r="G9" s="24">
        <v>24</v>
      </c>
      <c r="H9" s="25">
        <v>2.0299999999999998</v>
      </c>
      <c r="I9" s="26">
        <v>3.63</v>
      </c>
      <c r="J9" s="27">
        <v>2.97</v>
      </c>
      <c r="K9" s="28">
        <f t="shared" si="2"/>
        <v>44.588508257131167</v>
      </c>
      <c r="L9" s="29">
        <f t="shared" si="0"/>
        <v>24.935171284290981</v>
      </c>
      <c r="M9" s="30">
        <f t="shared" si="0"/>
        <v>30.47632045857786</v>
      </c>
      <c r="N9" s="31">
        <f t="shared" si="1"/>
        <v>0.95</v>
      </c>
      <c r="O9" s="32">
        <f t="shared" si="1"/>
        <v>0.86</v>
      </c>
      <c r="P9" s="33">
        <f t="shared" si="1"/>
        <v>1.27</v>
      </c>
      <c r="Q9" s="74"/>
    </row>
    <row r="10" spans="1:17">
      <c r="A10" s="74"/>
      <c r="B10" s="19">
        <v>6</v>
      </c>
      <c r="C10" s="20" t="s">
        <v>262</v>
      </c>
      <c r="D10" s="21" t="s">
        <v>394</v>
      </c>
      <c r="E10" s="22">
        <v>61</v>
      </c>
      <c r="F10" s="23">
        <v>20</v>
      </c>
      <c r="G10" s="24">
        <v>19</v>
      </c>
      <c r="H10" s="25">
        <v>1.75</v>
      </c>
      <c r="I10" s="26">
        <v>3.78</v>
      </c>
      <c r="J10" s="27">
        <v>3.71</v>
      </c>
      <c r="K10" s="28">
        <f t="shared" si="2"/>
        <v>51.688640057793023</v>
      </c>
      <c r="L10" s="29">
        <f t="shared" si="0"/>
        <v>23.929925952681959</v>
      </c>
      <c r="M10" s="30">
        <f t="shared" si="0"/>
        <v>24.381433989525007</v>
      </c>
      <c r="N10" s="31">
        <f t="shared" si="1"/>
        <v>0.85</v>
      </c>
      <c r="O10" s="32">
        <f t="shared" si="1"/>
        <v>1.2</v>
      </c>
      <c r="P10" s="33">
        <f t="shared" si="1"/>
        <v>1.28</v>
      </c>
      <c r="Q10" s="74"/>
    </row>
    <row r="11" spans="1:17">
      <c r="A11" s="74"/>
      <c r="B11" s="19">
        <v>7</v>
      </c>
      <c r="C11" s="20" t="s">
        <v>349</v>
      </c>
      <c r="D11" s="21" t="s">
        <v>395</v>
      </c>
      <c r="E11" s="22">
        <v>52</v>
      </c>
      <c r="F11" s="23">
        <v>26</v>
      </c>
      <c r="G11" s="24">
        <v>22</v>
      </c>
      <c r="H11" s="25">
        <v>1.6</v>
      </c>
      <c r="I11" s="26">
        <v>3.85</v>
      </c>
      <c r="J11" s="27">
        <v>4.71</v>
      </c>
      <c r="K11" s="28">
        <f t="shared" si="2"/>
        <v>56.970734695801063</v>
      </c>
      <c r="L11" s="29">
        <f t="shared" si="0"/>
        <v>23.676149483969269</v>
      </c>
      <c r="M11" s="30">
        <f t="shared" si="0"/>
        <v>19.353115820229661</v>
      </c>
      <c r="N11" s="31">
        <f t="shared" si="1"/>
        <v>1.1000000000000001</v>
      </c>
      <c r="O11" s="32">
        <f t="shared" si="1"/>
        <v>0.91</v>
      </c>
      <c r="P11" s="33">
        <f t="shared" si="1"/>
        <v>0.88</v>
      </c>
      <c r="Q11" s="74"/>
    </row>
    <row r="12" spans="1:17">
      <c r="A12" s="74"/>
      <c r="B12" s="19">
        <v>8</v>
      </c>
      <c r="C12" s="20" t="s">
        <v>254</v>
      </c>
      <c r="D12" s="21" t="s">
        <v>342</v>
      </c>
      <c r="E12" s="22">
        <v>50</v>
      </c>
      <c r="F12" s="23">
        <v>27</v>
      </c>
      <c r="G12" s="24">
        <v>23</v>
      </c>
      <c r="H12" s="25">
        <v>2.02</v>
      </c>
      <c r="I12" s="26">
        <v>3.81</v>
      </c>
      <c r="J12" s="27">
        <v>2.99</v>
      </c>
      <c r="K12" s="28">
        <f t="shared" si="2"/>
        <v>45.335662749374201</v>
      </c>
      <c r="L12" s="29">
        <f t="shared" si="0"/>
        <v>24.036230644025167</v>
      </c>
      <c r="M12" s="30">
        <f t="shared" si="0"/>
        <v>30.628106606600632</v>
      </c>
      <c r="N12" s="31">
        <f t="shared" si="1"/>
        <v>0.91</v>
      </c>
      <c r="O12" s="32">
        <f t="shared" si="1"/>
        <v>0.89</v>
      </c>
      <c r="P12" s="33">
        <f t="shared" si="1"/>
        <v>1.33</v>
      </c>
      <c r="Q12" s="74"/>
    </row>
    <row r="13" spans="1:17">
      <c r="A13" s="74"/>
      <c r="B13" s="19">
        <v>9</v>
      </c>
      <c r="C13" s="20" t="s">
        <v>293</v>
      </c>
      <c r="D13" s="21" t="s">
        <v>269</v>
      </c>
      <c r="E13" s="22">
        <v>64</v>
      </c>
      <c r="F13" s="23">
        <v>19</v>
      </c>
      <c r="G13" s="24">
        <v>17</v>
      </c>
      <c r="H13" s="25">
        <v>1.24</v>
      </c>
      <c r="I13" s="26">
        <v>5.38</v>
      </c>
      <c r="J13" s="27">
        <v>9.65</v>
      </c>
      <c r="K13" s="28">
        <f t="shared" si="2"/>
        <v>73.584563356965276</v>
      </c>
      <c r="L13" s="29">
        <f t="shared" si="0"/>
        <v>16.960010885248504</v>
      </c>
      <c r="M13" s="30">
        <f t="shared" si="0"/>
        <v>9.4554257577862124</v>
      </c>
      <c r="N13" s="31">
        <f t="shared" si="1"/>
        <v>1.1499999999999999</v>
      </c>
      <c r="O13" s="32">
        <f t="shared" si="1"/>
        <v>0.89</v>
      </c>
      <c r="P13" s="33">
        <f t="shared" si="1"/>
        <v>0.56000000000000005</v>
      </c>
      <c r="Q13" s="74"/>
    </row>
    <row r="14" spans="1:17">
      <c r="A14" s="74"/>
      <c r="B14" s="19">
        <v>10</v>
      </c>
      <c r="C14" s="20" t="s">
        <v>266</v>
      </c>
      <c r="D14" s="21" t="s">
        <v>361</v>
      </c>
      <c r="E14" s="22">
        <v>51</v>
      </c>
      <c r="F14" s="23">
        <v>27</v>
      </c>
      <c r="G14" s="24">
        <v>22</v>
      </c>
      <c r="H14" s="25">
        <v>1.73</v>
      </c>
      <c r="I14" s="26">
        <v>3.65</v>
      </c>
      <c r="J14" s="27">
        <v>4.07</v>
      </c>
      <c r="K14" s="28">
        <f t="shared" si="2"/>
        <v>52.658350791000707</v>
      </c>
      <c r="L14" s="29">
        <f t="shared" si="0"/>
        <v>24.958615580392117</v>
      </c>
      <c r="M14" s="30">
        <f t="shared" si="0"/>
        <v>22.38303362860718</v>
      </c>
      <c r="N14" s="31">
        <f t="shared" si="1"/>
        <v>1.03</v>
      </c>
      <c r="O14" s="32">
        <f t="shared" si="1"/>
        <v>0.92</v>
      </c>
      <c r="P14" s="33">
        <f t="shared" si="1"/>
        <v>1.02</v>
      </c>
      <c r="Q14" s="74"/>
    </row>
    <row r="15" spans="1:17">
      <c r="A15" s="74"/>
      <c r="B15" s="19">
        <v>11</v>
      </c>
      <c r="C15" s="20" t="s">
        <v>260</v>
      </c>
      <c r="D15" s="21" t="s">
        <v>231</v>
      </c>
      <c r="E15" s="22">
        <v>69</v>
      </c>
      <c r="F15" s="23">
        <v>16</v>
      </c>
      <c r="G15" s="24">
        <v>15</v>
      </c>
      <c r="H15" s="25">
        <v>1.25</v>
      </c>
      <c r="I15" s="26">
        <v>5.6</v>
      </c>
      <c r="J15" s="27">
        <v>13.2</v>
      </c>
      <c r="K15" s="28">
        <f t="shared" si="2"/>
        <v>75.877643194415938</v>
      </c>
      <c r="L15" s="29">
        <f t="shared" si="0"/>
        <v>16.936973927324985</v>
      </c>
      <c r="M15" s="30">
        <f t="shared" si="0"/>
        <v>7.1853828782590847</v>
      </c>
      <c r="N15" s="31">
        <f t="shared" si="1"/>
        <v>1.1000000000000001</v>
      </c>
      <c r="O15" s="32">
        <f t="shared" si="1"/>
        <v>1.06</v>
      </c>
      <c r="P15" s="33">
        <f t="shared" si="1"/>
        <v>0.48</v>
      </c>
      <c r="Q15" s="74"/>
    </row>
    <row r="16" spans="1:17">
      <c r="A16" s="74"/>
      <c r="B16" s="19">
        <v>12</v>
      </c>
      <c r="C16" s="20" t="s">
        <v>363</v>
      </c>
      <c r="D16" s="21" t="s">
        <v>219</v>
      </c>
      <c r="E16" s="22">
        <v>48</v>
      </c>
      <c r="F16" s="23">
        <v>28</v>
      </c>
      <c r="G16" s="24">
        <v>24</v>
      </c>
      <c r="H16" s="25">
        <v>2.02</v>
      </c>
      <c r="I16" s="26">
        <v>3.45</v>
      </c>
      <c r="J16" s="27">
        <v>3.72</v>
      </c>
      <c r="K16" s="28">
        <f t="shared" si="2"/>
        <v>46.981045048211037</v>
      </c>
      <c r="L16" s="29">
        <f t="shared" si="2"/>
        <v>27.507742318082983</v>
      </c>
      <c r="M16" s="30">
        <f t="shared" si="2"/>
        <v>25.511212633705988</v>
      </c>
      <c r="N16" s="31">
        <f t="shared" si="1"/>
        <v>0.98</v>
      </c>
      <c r="O16" s="32">
        <f t="shared" si="1"/>
        <v>0.98</v>
      </c>
      <c r="P16" s="33">
        <f t="shared" si="1"/>
        <v>1.06</v>
      </c>
      <c r="Q16" s="74"/>
    </row>
    <row r="17" spans="1:17" ht="18.600000000000001" thickBot="1">
      <c r="A17" s="74"/>
      <c r="B17" s="34">
        <v>13</v>
      </c>
      <c r="C17" s="35" t="s">
        <v>240</v>
      </c>
      <c r="D17" s="36" t="s">
        <v>271</v>
      </c>
      <c r="E17" s="37">
        <v>32</v>
      </c>
      <c r="F17" s="38">
        <v>29</v>
      </c>
      <c r="G17" s="39">
        <v>39</v>
      </c>
      <c r="H17" s="40">
        <v>2.95</v>
      </c>
      <c r="I17" s="41">
        <v>3.37</v>
      </c>
      <c r="J17" s="42">
        <v>2.39</v>
      </c>
      <c r="K17" s="43">
        <f t="shared" si="2"/>
        <v>32.157644043231933</v>
      </c>
      <c r="L17" s="44">
        <f t="shared" si="2"/>
        <v>28.149866447339527</v>
      </c>
      <c r="M17" s="45">
        <f t="shared" si="2"/>
        <v>39.692489509428533</v>
      </c>
      <c r="N17" s="46">
        <f t="shared" si="1"/>
        <v>1</v>
      </c>
      <c r="O17" s="47">
        <f t="shared" si="1"/>
        <v>0.97</v>
      </c>
      <c r="P17" s="48">
        <f t="shared" si="1"/>
        <v>1.02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71" priority="1" operator="equal">
      <formula>1</formula>
    </cfRule>
    <cfRule type="cellIs" dxfId="70" priority="2" operator="lessThan">
      <formula>1</formula>
    </cfRule>
    <cfRule type="cellIs" dxfId="69" priority="3" operator="greaterThan">
      <formula>1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396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218</v>
      </c>
      <c r="D5" s="6" t="s">
        <v>231</v>
      </c>
      <c r="E5" s="7">
        <v>66</v>
      </c>
      <c r="F5" s="8">
        <v>19</v>
      </c>
      <c r="G5" s="9">
        <v>15</v>
      </c>
      <c r="H5" s="10">
        <v>1.48</v>
      </c>
      <c r="I5" s="11">
        <v>4.4800000000000004</v>
      </c>
      <c r="J5" s="12">
        <v>6.43</v>
      </c>
      <c r="K5" s="13">
        <f>((1/H5)/(1/$H5+1/$I5+1/$J5))*100</f>
        <v>64.080866323198336</v>
      </c>
      <c r="L5" s="14">
        <f t="shared" ref="L5:M15" si="0">((1/I5)/(1/$H5+1/$I5+1/$J5))*100</f>
        <v>21.169571910342309</v>
      </c>
      <c r="M5" s="15">
        <f t="shared" si="0"/>
        <v>14.749561766459337</v>
      </c>
      <c r="N5" s="16">
        <f t="shared" ref="N5:P17" si="1">ROUND(K5/E5,2)</f>
        <v>0.97</v>
      </c>
      <c r="O5" s="17">
        <f t="shared" si="1"/>
        <v>1.1100000000000001</v>
      </c>
      <c r="P5" s="18">
        <f t="shared" si="1"/>
        <v>0.98</v>
      </c>
      <c r="Q5" s="74"/>
    </row>
    <row r="6" spans="1:17">
      <c r="A6" s="74"/>
      <c r="B6" s="19">
        <v>2</v>
      </c>
      <c r="C6" s="20" t="s">
        <v>215</v>
      </c>
      <c r="D6" s="21" t="s">
        <v>364</v>
      </c>
      <c r="E6" s="22">
        <v>55</v>
      </c>
      <c r="F6" s="23">
        <v>25</v>
      </c>
      <c r="G6" s="24">
        <v>20</v>
      </c>
      <c r="H6" s="25">
        <v>1.83</v>
      </c>
      <c r="I6" s="26">
        <v>3.73</v>
      </c>
      <c r="J6" s="27">
        <v>4.1900000000000004</v>
      </c>
      <c r="K6" s="28">
        <f t="shared" ref="K6:M17" si="2">((1/H6)/(1/$H6+1/$I6+1/$J6))*100</f>
        <v>51.884152272568826</v>
      </c>
      <c r="L6" s="29">
        <f t="shared" si="0"/>
        <v>25.455227522466746</v>
      </c>
      <c r="M6" s="30">
        <f t="shared" si="0"/>
        <v>22.660620204964427</v>
      </c>
      <c r="N6" s="31">
        <f t="shared" si="1"/>
        <v>0.94</v>
      </c>
      <c r="O6" s="32">
        <f t="shared" si="1"/>
        <v>1.02</v>
      </c>
      <c r="P6" s="33">
        <f t="shared" si="1"/>
        <v>1.1299999999999999</v>
      </c>
      <c r="Q6" s="74"/>
    </row>
    <row r="7" spans="1:17">
      <c r="A7" s="74"/>
      <c r="B7" s="19">
        <v>3</v>
      </c>
      <c r="C7" s="20" t="s">
        <v>356</v>
      </c>
      <c r="D7" s="21" t="s">
        <v>397</v>
      </c>
      <c r="E7" s="22">
        <v>42</v>
      </c>
      <c r="F7" s="23">
        <v>27</v>
      </c>
      <c r="G7" s="24">
        <v>31</v>
      </c>
      <c r="H7" s="25">
        <v>1.99</v>
      </c>
      <c r="I7" s="26">
        <v>3.63</v>
      </c>
      <c r="J7" s="27">
        <v>3.63</v>
      </c>
      <c r="K7" s="28">
        <f t="shared" si="2"/>
        <v>47.700394218134029</v>
      </c>
      <c r="L7" s="29">
        <f t="shared" si="0"/>
        <v>26.149802890932982</v>
      </c>
      <c r="M7" s="30">
        <f t="shared" si="0"/>
        <v>26.149802890932982</v>
      </c>
      <c r="N7" s="31">
        <f t="shared" si="1"/>
        <v>1.1399999999999999</v>
      </c>
      <c r="O7" s="32">
        <f t="shared" si="1"/>
        <v>0.97</v>
      </c>
      <c r="P7" s="33">
        <f t="shared" si="1"/>
        <v>0.84</v>
      </c>
      <c r="Q7" s="74"/>
    </row>
    <row r="8" spans="1:17">
      <c r="A8" s="74"/>
      <c r="B8" s="19">
        <v>4</v>
      </c>
      <c r="C8" s="20" t="s">
        <v>274</v>
      </c>
      <c r="D8" s="21" t="s">
        <v>207</v>
      </c>
      <c r="E8" s="22">
        <v>47</v>
      </c>
      <c r="F8" s="23">
        <v>29</v>
      </c>
      <c r="G8" s="24">
        <v>24</v>
      </c>
      <c r="H8" s="25">
        <v>1.68</v>
      </c>
      <c r="I8" s="26">
        <v>3.98</v>
      </c>
      <c r="J8" s="27">
        <v>4.8600000000000003</v>
      </c>
      <c r="K8" s="28">
        <f t="shared" si="2"/>
        <v>56.567818915599219</v>
      </c>
      <c r="L8" s="29">
        <f t="shared" si="0"/>
        <v>23.877873311107209</v>
      </c>
      <c r="M8" s="30">
        <f t="shared" si="0"/>
        <v>19.554307773293559</v>
      </c>
      <c r="N8" s="31">
        <f t="shared" si="1"/>
        <v>1.2</v>
      </c>
      <c r="O8" s="32">
        <f t="shared" si="1"/>
        <v>0.82</v>
      </c>
      <c r="P8" s="33">
        <f t="shared" si="1"/>
        <v>0.81</v>
      </c>
      <c r="Q8" s="74"/>
    </row>
    <row r="9" spans="1:17">
      <c r="A9" s="74"/>
      <c r="B9" s="19">
        <v>5</v>
      </c>
      <c r="C9" s="20" t="s">
        <v>234</v>
      </c>
      <c r="D9" s="21" t="s">
        <v>290</v>
      </c>
      <c r="E9" s="22">
        <v>67</v>
      </c>
      <c r="F9" s="23">
        <v>18</v>
      </c>
      <c r="G9" s="24">
        <v>15</v>
      </c>
      <c r="H9" s="25">
        <v>1.84</v>
      </c>
      <c r="I9" s="26">
        <v>3.66</v>
      </c>
      <c r="J9" s="27">
        <v>4.0999999999999996</v>
      </c>
      <c r="K9" s="28">
        <f t="shared" si="2"/>
        <v>51.242299654423505</v>
      </c>
      <c r="L9" s="29">
        <f t="shared" si="0"/>
        <v>25.761156110420565</v>
      </c>
      <c r="M9" s="30">
        <f t="shared" si="0"/>
        <v>22.99654423515592</v>
      </c>
      <c r="N9" s="31">
        <f t="shared" si="1"/>
        <v>0.76</v>
      </c>
      <c r="O9" s="32">
        <f t="shared" si="1"/>
        <v>1.43</v>
      </c>
      <c r="P9" s="33">
        <f t="shared" si="1"/>
        <v>1.53</v>
      </c>
      <c r="Q9" s="74"/>
    </row>
    <row r="10" spans="1:17">
      <c r="A10" s="74"/>
      <c r="B10" s="19">
        <v>6</v>
      </c>
      <c r="C10" s="20" t="s">
        <v>288</v>
      </c>
      <c r="D10" s="21" t="s">
        <v>247</v>
      </c>
      <c r="E10" s="22">
        <v>32</v>
      </c>
      <c r="F10" s="23">
        <v>26</v>
      </c>
      <c r="G10" s="24">
        <v>42</v>
      </c>
      <c r="H10" s="25">
        <v>3.11</v>
      </c>
      <c r="I10" s="26">
        <v>3.46</v>
      </c>
      <c r="J10" s="27">
        <v>2.2200000000000002</v>
      </c>
      <c r="K10" s="28">
        <f t="shared" si="2"/>
        <v>30.305373628974984</v>
      </c>
      <c r="L10" s="29">
        <f t="shared" si="0"/>
        <v>27.239801152055549</v>
      </c>
      <c r="M10" s="30">
        <f t="shared" si="0"/>
        <v>42.454825218969447</v>
      </c>
      <c r="N10" s="31">
        <f t="shared" si="1"/>
        <v>0.95</v>
      </c>
      <c r="O10" s="32">
        <f t="shared" si="1"/>
        <v>1.05</v>
      </c>
      <c r="P10" s="33">
        <f t="shared" si="1"/>
        <v>1.01</v>
      </c>
      <c r="Q10" s="74"/>
    </row>
    <row r="11" spans="1:17">
      <c r="A11" s="74"/>
      <c r="B11" s="19">
        <v>7</v>
      </c>
      <c r="C11" s="20" t="s">
        <v>246</v>
      </c>
      <c r="D11" s="21" t="s">
        <v>235</v>
      </c>
      <c r="E11" s="22">
        <v>24</v>
      </c>
      <c r="F11" s="23">
        <v>25</v>
      </c>
      <c r="G11" s="24">
        <v>51</v>
      </c>
      <c r="H11" s="25">
        <v>3.87</v>
      </c>
      <c r="I11" s="26">
        <v>3.62</v>
      </c>
      <c r="J11" s="27">
        <v>1.89</v>
      </c>
      <c r="K11" s="28">
        <f t="shared" si="2"/>
        <v>24.291420354689244</v>
      </c>
      <c r="L11" s="29">
        <f t="shared" si="0"/>
        <v>25.969004633328009</v>
      </c>
      <c r="M11" s="30">
        <f t="shared" si="0"/>
        <v>49.739575011982751</v>
      </c>
      <c r="N11" s="31">
        <f t="shared" si="1"/>
        <v>1.01</v>
      </c>
      <c r="O11" s="32">
        <f t="shared" si="1"/>
        <v>1.04</v>
      </c>
      <c r="P11" s="33">
        <f t="shared" si="1"/>
        <v>0.98</v>
      </c>
      <c r="Q11" s="74"/>
    </row>
    <row r="12" spans="1:17">
      <c r="A12" s="74"/>
      <c r="B12" s="19">
        <v>8</v>
      </c>
      <c r="C12" s="20" t="s">
        <v>248</v>
      </c>
      <c r="D12" s="21" t="s">
        <v>336</v>
      </c>
      <c r="E12" s="22">
        <v>31</v>
      </c>
      <c r="F12" s="23">
        <v>28</v>
      </c>
      <c r="G12" s="24">
        <v>41</v>
      </c>
      <c r="H12" s="25">
        <v>3.3</v>
      </c>
      <c r="I12" s="26">
        <v>3.49</v>
      </c>
      <c r="J12" s="27">
        <v>2.12</v>
      </c>
      <c r="K12" s="28">
        <f t="shared" si="2"/>
        <v>28.553786305852935</v>
      </c>
      <c r="L12" s="29">
        <f t="shared" si="0"/>
        <v>26.999282180319391</v>
      </c>
      <c r="M12" s="30">
        <f t="shared" si="0"/>
        <v>44.446931513827678</v>
      </c>
      <c r="N12" s="31">
        <f t="shared" si="1"/>
        <v>0.92</v>
      </c>
      <c r="O12" s="32">
        <f t="shared" si="1"/>
        <v>0.96</v>
      </c>
      <c r="P12" s="33">
        <f t="shared" si="1"/>
        <v>1.08</v>
      </c>
      <c r="Q12" s="74"/>
    </row>
    <row r="13" spans="1:17">
      <c r="A13" s="74"/>
      <c r="B13" s="19">
        <v>9</v>
      </c>
      <c r="C13" s="20" t="s">
        <v>260</v>
      </c>
      <c r="D13" s="21" t="s">
        <v>362</v>
      </c>
      <c r="E13" s="22">
        <v>68</v>
      </c>
      <c r="F13" s="23">
        <v>18</v>
      </c>
      <c r="G13" s="24">
        <v>14</v>
      </c>
      <c r="H13" s="25">
        <v>1.52</v>
      </c>
      <c r="I13" s="26">
        <v>4.05</v>
      </c>
      <c r="J13" s="27">
        <v>6.74</v>
      </c>
      <c r="K13" s="28">
        <f t="shared" si="2"/>
        <v>62.467675718228378</v>
      </c>
      <c r="L13" s="29">
        <f t="shared" si="0"/>
        <v>23.444658541162255</v>
      </c>
      <c r="M13" s="30">
        <f t="shared" si="0"/>
        <v>14.087665740609365</v>
      </c>
      <c r="N13" s="31">
        <f t="shared" si="1"/>
        <v>0.92</v>
      </c>
      <c r="O13" s="32">
        <f t="shared" si="1"/>
        <v>1.3</v>
      </c>
      <c r="P13" s="33">
        <f t="shared" si="1"/>
        <v>1.01</v>
      </c>
      <c r="Q13" s="74"/>
    </row>
    <row r="14" spans="1:17">
      <c r="A14" s="74"/>
      <c r="B14" s="19">
        <v>10</v>
      </c>
      <c r="C14" s="20" t="s">
        <v>363</v>
      </c>
      <c r="D14" s="21" t="s">
        <v>357</v>
      </c>
      <c r="E14" s="22">
        <v>61</v>
      </c>
      <c r="F14" s="23">
        <v>22</v>
      </c>
      <c r="G14" s="24">
        <v>17</v>
      </c>
      <c r="H14" s="25">
        <v>1.53</v>
      </c>
      <c r="I14" s="26">
        <v>4.21</v>
      </c>
      <c r="J14" s="27">
        <v>6.09</v>
      </c>
      <c r="K14" s="28">
        <f t="shared" si="2"/>
        <v>61.932851666388878</v>
      </c>
      <c r="L14" s="29">
        <f t="shared" si="0"/>
        <v>22.507663432203085</v>
      </c>
      <c r="M14" s="30">
        <f t="shared" si="0"/>
        <v>15.559484901408041</v>
      </c>
      <c r="N14" s="31">
        <f t="shared" si="1"/>
        <v>1.02</v>
      </c>
      <c r="O14" s="32">
        <f t="shared" si="1"/>
        <v>1.02</v>
      </c>
      <c r="P14" s="33">
        <f t="shared" si="1"/>
        <v>0.92</v>
      </c>
      <c r="Q14" s="74"/>
    </row>
    <row r="15" spans="1:17">
      <c r="A15" s="74"/>
      <c r="B15" s="19">
        <v>11</v>
      </c>
      <c r="C15" s="20" t="s">
        <v>212</v>
      </c>
      <c r="D15" s="21" t="s">
        <v>216</v>
      </c>
      <c r="E15" s="22">
        <v>51</v>
      </c>
      <c r="F15" s="23">
        <v>27</v>
      </c>
      <c r="G15" s="24">
        <v>22</v>
      </c>
      <c r="H15" s="25">
        <v>1.71</v>
      </c>
      <c r="I15" s="26">
        <v>3.78</v>
      </c>
      <c r="J15" s="27">
        <v>4.9000000000000004</v>
      </c>
      <c r="K15" s="28">
        <f t="shared" si="2"/>
        <v>55.513595166163135</v>
      </c>
      <c r="L15" s="29">
        <f t="shared" si="0"/>
        <v>25.11329305135952</v>
      </c>
      <c r="M15" s="30">
        <f t="shared" si="0"/>
        <v>19.373111782477338</v>
      </c>
      <c r="N15" s="31">
        <f t="shared" si="1"/>
        <v>1.0900000000000001</v>
      </c>
      <c r="O15" s="32">
        <f t="shared" si="1"/>
        <v>0.93</v>
      </c>
      <c r="P15" s="33">
        <f t="shared" si="1"/>
        <v>0.88</v>
      </c>
      <c r="Q15" s="74"/>
    </row>
    <row r="16" spans="1:17">
      <c r="A16" s="74"/>
      <c r="B16" s="19">
        <v>12</v>
      </c>
      <c r="C16" s="20" t="s">
        <v>316</v>
      </c>
      <c r="D16" s="21" t="s">
        <v>334</v>
      </c>
      <c r="E16" s="22">
        <v>51</v>
      </c>
      <c r="F16" s="23">
        <v>27</v>
      </c>
      <c r="G16" s="24">
        <v>22</v>
      </c>
      <c r="H16" s="25">
        <v>1.82</v>
      </c>
      <c r="I16" s="26">
        <v>3.78</v>
      </c>
      <c r="J16" s="27">
        <v>4.01</v>
      </c>
      <c r="K16" s="28">
        <f t="shared" si="2"/>
        <v>51.670325474849662</v>
      </c>
      <c r="L16" s="29">
        <f t="shared" si="2"/>
        <v>24.878304858260957</v>
      </c>
      <c r="M16" s="30">
        <f t="shared" si="2"/>
        <v>23.451369666889381</v>
      </c>
      <c r="N16" s="31">
        <f t="shared" si="1"/>
        <v>1.01</v>
      </c>
      <c r="O16" s="32">
        <f t="shared" si="1"/>
        <v>0.92</v>
      </c>
      <c r="P16" s="33">
        <f t="shared" si="1"/>
        <v>1.07</v>
      </c>
      <c r="Q16" s="74"/>
    </row>
    <row r="17" spans="1:17" ht="18.600000000000001" thickBot="1">
      <c r="A17" s="74"/>
      <c r="B17" s="34">
        <v>13</v>
      </c>
      <c r="C17" s="35" t="s">
        <v>346</v>
      </c>
      <c r="D17" s="36" t="s">
        <v>351</v>
      </c>
      <c r="E17" s="37">
        <v>26</v>
      </c>
      <c r="F17" s="38">
        <v>27</v>
      </c>
      <c r="G17" s="39">
        <v>47</v>
      </c>
      <c r="H17" s="40">
        <v>3.06</v>
      </c>
      <c r="I17" s="41">
        <v>3.31</v>
      </c>
      <c r="J17" s="42">
        <v>2.31</v>
      </c>
      <c r="K17" s="43">
        <f t="shared" si="2"/>
        <v>30.777312192824631</v>
      </c>
      <c r="L17" s="44">
        <f t="shared" si="2"/>
        <v>28.452741785511588</v>
      </c>
      <c r="M17" s="45">
        <f t="shared" si="2"/>
        <v>40.769946021663792</v>
      </c>
      <c r="N17" s="46">
        <f t="shared" si="1"/>
        <v>1.18</v>
      </c>
      <c r="O17" s="47">
        <f t="shared" si="1"/>
        <v>1.05</v>
      </c>
      <c r="P17" s="48">
        <f t="shared" si="1"/>
        <v>0.87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68" priority="1" operator="equal">
      <formula>1</formula>
    </cfRule>
    <cfRule type="cellIs" dxfId="67" priority="2" operator="lessThan">
      <formula>1</formula>
    </cfRule>
    <cfRule type="cellIs" dxfId="66" priority="3" operator="greaterThan">
      <formula>1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398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270</v>
      </c>
      <c r="D5" s="6" t="s">
        <v>213</v>
      </c>
      <c r="E5" s="7">
        <v>52</v>
      </c>
      <c r="F5" s="8">
        <v>24</v>
      </c>
      <c r="G5" s="9">
        <v>24</v>
      </c>
      <c r="H5" s="10">
        <v>2.54</v>
      </c>
      <c r="I5" s="11">
        <v>3.43</v>
      </c>
      <c r="J5" s="12">
        <v>2.71</v>
      </c>
      <c r="K5" s="13">
        <f>((1/H5)/(1/$H5+1/$I5+1/$J5))*100</f>
        <v>37.344169957695385</v>
      </c>
      <c r="L5" s="14">
        <f t="shared" ref="L5:M15" si="0">((1/I5)/(1/$H5+1/$I5+1/$J5))*100</f>
        <v>27.654283292287541</v>
      </c>
      <c r="M5" s="15">
        <f t="shared" si="0"/>
        <v>35.001546750017077</v>
      </c>
      <c r="N5" s="16">
        <f t="shared" ref="N5:P17" si="1">ROUND(K5/E5,2)</f>
        <v>0.72</v>
      </c>
      <c r="O5" s="17">
        <f t="shared" si="1"/>
        <v>1.1499999999999999</v>
      </c>
      <c r="P5" s="18">
        <f t="shared" si="1"/>
        <v>1.46</v>
      </c>
      <c r="Q5" s="74"/>
    </row>
    <row r="6" spans="1:17">
      <c r="A6" s="74"/>
      <c r="B6" s="19">
        <v>2</v>
      </c>
      <c r="C6" s="20" t="s">
        <v>272</v>
      </c>
      <c r="D6" s="21" t="s">
        <v>271</v>
      </c>
      <c r="E6" s="22">
        <v>45</v>
      </c>
      <c r="F6" s="23">
        <v>28</v>
      </c>
      <c r="G6" s="24">
        <v>27</v>
      </c>
      <c r="H6" s="25">
        <v>2.13</v>
      </c>
      <c r="I6" s="26">
        <v>3.32</v>
      </c>
      <c r="J6" s="27">
        <v>3.55</v>
      </c>
      <c r="K6" s="28">
        <f t="shared" ref="K6:M17" si="2">((1/H6)/(1/$H6+1/$I6+1/$J6))*100</f>
        <v>44.611663531308778</v>
      </c>
      <c r="L6" s="29">
        <f t="shared" si="0"/>
        <v>28.62133834990594</v>
      </c>
      <c r="M6" s="30">
        <f t="shared" si="0"/>
        <v>26.766998118785267</v>
      </c>
      <c r="N6" s="31">
        <f t="shared" si="1"/>
        <v>0.99</v>
      </c>
      <c r="O6" s="32">
        <f t="shared" si="1"/>
        <v>1.02</v>
      </c>
      <c r="P6" s="33">
        <f t="shared" si="1"/>
        <v>0.99</v>
      </c>
      <c r="Q6" s="74"/>
    </row>
    <row r="7" spans="1:17">
      <c r="A7" s="74"/>
      <c r="B7" s="19">
        <v>3</v>
      </c>
      <c r="C7" s="20" t="s">
        <v>242</v>
      </c>
      <c r="D7" s="21" t="s">
        <v>399</v>
      </c>
      <c r="E7" s="22">
        <v>46</v>
      </c>
      <c r="F7" s="23">
        <v>27</v>
      </c>
      <c r="G7" s="24">
        <v>27</v>
      </c>
      <c r="H7" s="25">
        <v>2.41</v>
      </c>
      <c r="I7" s="26">
        <v>3.17</v>
      </c>
      <c r="J7" s="27">
        <v>3.01</v>
      </c>
      <c r="K7" s="28">
        <f t="shared" si="2"/>
        <v>39.048515479527737</v>
      </c>
      <c r="L7" s="29">
        <f t="shared" si="0"/>
        <v>29.686726279388598</v>
      </c>
      <c r="M7" s="30">
        <f t="shared" si="0"/>
        <v>31.264758241083673</v>
      </c>
      <c r="N7" s="31">
        <f t="shared" si="1"/>
        <v>0.85</v>
      </c>
      <c r="O7" s="32">
        <f t="shared" si="1"/>
        <v>1.1000000000000001</v>
      </c>
      <c r="P7" s="33">
        <f t="shared" si="1"/>
        <v>1.1599999999999999</v>
      </c>
      <c r="Q7" s="74"/>
    </row>
    <row r="8" spans="1:17">
      <c r="A8" s="74"/>
      <c r="B8" s="19">
        <v>4</v>
      </c>
      <c r="C8" s="20" t="s">
        <v>305</v>
      </c>
      <c r="D8" s="21" t="s">
        <v>233</v>
      </c>
      <c r="E8" s="22">
        <v>72</v>
      </c>
      <c r="F8" s="23">
        <v>15</v>
      </c>
      <c r="G8" s="24">
        <v>13</v>
      </c>
      <c r="H8" s="25">
        <v>1.63</v>
      </c>
      <c r="I8" s="26">
        <v>3.87</v>
      </c>
      <c r="J8" s="27">
        <v>5.27</v>
      </c>
      <c r="K8" s="28">
        <f t="shared" si="2"/>
        <v>57.787216198067036</v>
      </c>
      <c r="L8" s="29">
        <f t="shared" si="0"/>
        <v>24.339318450348649</v>
      </c>
      <c r="M8" s="30">
        <f t="shared" si="0"/>
        <v>17.873465351584304</v>
      </c>
      <c r="N8" s="31">
        <f t="shared" si="1"/>
        <v>0.8</v>
      </c>
      <c r="O8" s="32">
        <f t="shared" si="1"/>
        <v>1.62</v>
      </c>
      <c r="P8" s="33">
        <f t="shared" si="1"/>
        <v>1.37</v>
      </c>
      <c r="Q8" s="74"/>
    </row>
    <row r="9" spans="1:17">
      <c r="A9" s="74"/>
      <c r="B9" s="19">
        <v>5</v>
      </c>
      <c r="C9" s="20" t="s">
        <v>125</v>
      </c>
      <c r="D9" s="21" t="s">
        <v>78</v>
      </c>
      <c r="E9" s="22">
        <v>43</v>
      </c>
      <c r="F9" s="23">
        <v>27</v>
      </c>
      <c r="G9" s="24">
        <v>30</v>
      </c>
      <c r="H9" s="25">
        <v>2.5</v>
      </c>
      <c r="I9" s="26">
        <v>3.22</v>
      </c>
      <c r="J9" s="27">
        <v>2.94</v>
      </c>
      <c r="K9" s="28">
        <f t="shared" si="2"/>
        <v>38.070037157977708</v>
      </c>
      <c r="L9" s="29">
        <f t="shared" si="0"/>
        <v>29.557482265510636</v>
      </c>
      <c r="M9" s="30">
        <f t="shared" si="0"/>
        <v>32.372480576511656</v>
      </c>
      <c r="N9" s="31">
        <f t="shared" si="1"/>
        <v>0.89</v>
      </c>
      <c r="O9" s="32">
        <f t="shared" si="1"/>
        <v>1.0900000000000001</v>
      </c>
      <c r="P9" s="33">
        <f t="shared" si="1"/>
        <v>1.08</v>
      </c>
      <c r="Q9" s="74"/>
    </row>
    <row r="10" spans="1:17">
      <c r="A10" s="74"/>
      <c r="B10" s="19">
        <v>6</v>
      </c>
      <c r="C10" s="20" t="s">
        <v>150</v>
      </c>
      <c r="D10" s="21" t="s">
        <v>136</v>
      </c>
      <c r="E10" s="22">
        <v>63</v>
      </c>
      <c r="F10" s="23">
        <v>18</v>
      </c>
      <c r="G10" s="24">
        <v>19</v>
      </c>
      <c r="H10" s="25">
        <v>1.48</v>
      </c>
      <c r="I10" s="26">
        <v>4.43</v>
      </c>
      <c r="J10" s="27">
        <v>6.67</v>
      </c>
      <c r="K10" s="28">
        <f t="shared" si="2"/>
        <v>64.268391620863881</v>
      </c>
      <c r="L10" s="29">
        <f t="shared" si="0"/>
        <v>21.471155665661076</v>
      </c>
      <c r="M10" s="30">
        <f t="shared" si="0"/>
        <v>14.260452713475047</v>
      </c>
      <c r="N10" s="31">
        <f t="shared" si="1"/>
        <v>1.02</v>
      </c>
      <c r="O10" s="32">
        <f t="shared" si="1"/>
        <v>1.19</v>
      </c>
      <c r="P10" s="33">
        <f t="shared" si="1"/>
        <v>0.75</v>
      </c>
      <c r="Q10" s="74"/>
    </row>
    <row r="11" spans="1:17">
      <c r="A11" s="74"/>
      <c r="B11" s="19">
        <v>7</v>
      </c>
      <c r="C11" s="20" t="s">
        <v>152</v>
      </c>
      <c r="D11" s="21" t="s">
        <v>99</v>
      </c>
      <c r="E11" s="22">
        <v>43</v>
      </c>
      <c r="F11" s="23">
        <v>27</v>
      </c>
      <c r="G11" s="24">
        <v>30</v>
      </c>
      <c r="H11" s="25">
        <v>2.57</v>
      </c>
      <c r="I11" s="26">
        <v>3.26</v>
      </c>
      <c r="J11" s="27">
        <v>2.82</v>
      </c>
      <c r="K11" s="28">
        <f t="shared" si="2"/>
        <v>37.041275162376905</v>
      </c>
      <c r="L11" s="29">
        <f t="shared" si="0"/>
        <v>29.201250664818605</v>
      </c>
      <c r="M11" s="30">
        <f t="shared" si="0"/>
        <v>33.757474172804486</v>
      </c>
      <c r="N11" s="31">
        <f t="shared" si="1"/>
        <v>0.86</v>
      </c>
      <c r="O11" s="32">
        <f t="shared" si="1"/>
        <v>1.08</v>
      </c>
      <c r="P11" s="33">
        <f t="shared" si="1"/>
        <v>1.1299999999999999</v>
      </c>
      <c r="Q11" s="74"/>
    </row>
    <row r="12" spans="1:17">
      <c r="A12" s="74"/>
      <c r="B12" s="19">
        <v>8</v>
      </c>
      <c r="C12" s="20" t="s">
        <v>163</v>
      </c>
      <c r="D12" s="21" t="s">
        <v>45</v>
      </c>
      <c r="E12" s="22">
        <v>51</v>
      </c>
      <c r="F12" s="23">
        <v>26</v>
      </c>
      <c r="G12" s="24">
        <v>23</v>
      </c>
      <c r="H12" s="25">
        <v>2.61</v>
      </c>
      <c r="I12" s="26">
        <v>3.18</v>
      </c>
      <c r="J12" s="27">
        <v>2.83</v>
      </c>
      <c r="K12" s="28">
        <f t="shared" si="2"/>
        <v>36.456219238014214</v>
      </c>
      <c r="L12" s="29">
        <f t="shared" si="0"/>
        <v>29.921613902898457</v>
      </c>
      <c r="M12" s="30">
        <f t="shared" si="0"/>
        <v>33.622166859087315</v>
      </c>
      <c r="N12" s="31">
        <f t="shared" si="1"/>
        <v>0.71</v>
      </c>
      <c r="O12" s="32">
        <f t="shared" si="1"/>
        <v>1.1499999999999999</v>
      </c>
      <c r="P12" s="33">
        <f t="shared" si="1"/>
        <v>1.46</v>
      </c>
      <c r="Q12" s="74"/>
    </row>
    <row r="13" spans="1:17">
      <c r="A13" s="74"/>
      <c r="B13" s="19">
        <v>9</v>
      </c>
      <c r="C13" s="20" t="s">
        <v>155</v>
      </c>
      <c r="D13" s="21" t="s">
        <v>80</v>
      </c>
      <c r="E13" s="22">
        <v>35</v>
      </c>
      <c r="F13" s="23">
        <v>28</v>
      </c>
      <c r="G13" s="24">
        <v>37</v>
      </c>
      <c r="H13" s="25">
        <v>2.81</v>
      </c>
      <c r="I13" s="26">
        <v>3.13</v>
      </c>
      <c r="J13" s="27">
        <v>2.67</v>
      </c>
      <c r="K13" s="28">
        <f t="shared" si="2"/>
        <v>33.8960296247024</v>
      </c>
      <c r="L13" s="29">
        <f t="shared" si="0"/>
        <v>30.430620845180105</v>
      </c>
      <c r="M13" s="30">
        <f t="shared" si="0"/>
        <v>35.673349530117505</v>
      </c>
      <c r="N13" s="31">
        <f t="shared" si="1"/>
        <v>0.97</v>
      </c>
      <c r="O13" s="32">
        <f t="shared" si="1"/>
        <v>1.0900000000000001</v>
      </c>
      <c r="P13" s="33">
        <f t="shared" si="1"/>
        <v>0.96</v>
      </c>
      <c r="Q13" s="74"/>
    </row>
    <row r="14" spans="1:17">
      <c r="A14" s="74"/>
      <c r="B14" s="19">
        <v>10</v>
      </c>
      <c r="C14" s="20" t="s">
        <v>129</v>
      </c>
      <c r="D14" s="21" t="s">
        <v>59</v>
      </c>
      <c r="E14" s="22">
        <v>56</v>
      </c>
      <c r="F14" s="23">
        <v>22</v>
      </c>
      <c r="G14" s="24">
        <v>22</v>
      </c>
      <c r="H14" s="25">
        <v>1.94</v>
      </c>
      <c r="I14" s="26">
        <v>3.43</v>
      </c>
      <c r="J14" s="27">
        <v>4.12</v>
      </c>
      <c r="K14" s="28">
        <f t="shared" si="2"/>
        <v>49.10454295900427</v>
      </c>
      <c r="L14" s="29">
        <f t="shared" si="0"/>
        <v>27.773414968066547</v>
      </c>
      <c r="M14" s="30">
        <f t="shared" si="0"/>
        <v>23.12204207292919</v>
      </c>
      <c r="N14" s="31">
        <f t="shared" si="1"/>
        <v>0.88</v>
      </c>
      <c r="O14" s="32">
        <f t="shared" si="1"/>
        <v>1.26</v>
      </c>
      <c r="P14" s="33">
        <f t="shared" si="1"/>
        <v>1.05</v>
      </c>
      <c r="Q14" s="74"/>
    </row>
    <row r="15" spans="1:17">
      <c r="A15" s="74"/>
      <c r="B15" s="19">
        <v>11</v>
      </c>
      <c r="C15" s="20" t="s">
        <v>171</v>
      </c>
      <c r="D15" s="21" t="s">
        <v>64</v>
      </c>
      <c r="E15" s="22">
        <v>43</v>
      </c>
      <c r="F15" s="23">
        <v>26</v>
      </c>
      <c r="G15" s="24">
        <v>31</v>
      </c>
      <c r="H15" s="25">
        <v>2.33</v>
      </c>
      <c r="I15" s="26">
        <v>3.24</v>
      </c>
      <c r="J15" s="27">
        <v>3.22</v>
      </c>
      <c r="K15" s="28">
        <f t="shared" si="2"/>
        <v>40.937664314919601</v>
      </c>
      <c r="L15" s="29">
        <f t="shared" si="0"/>
        <v>29.439740078321808</v>
      </c>
      <c r="M15" s="30">
        <f t="shared" si="0"/>
        <v>29.62259560675859</v>
      </c>
      <c r="N15" s="31">
        <f t="shared" si="1"/>
        <v>0.95</v>
      </c>
      <c r="O15" s="32">
        <f t="shared" si="1"/>
        <v>1.1299999999999999</v>
      </c>
      <c r="P15" s="33">
        <f t="shared" si="1"/>
        <v>0.96</v>
      </c>
      <c r="Q15" s="74"/>
    </row>
    <row r="16" spans="1:17">
      <c r="A16" s="74"/>
      <c r="B16" s="19">
        <v>12</v>
      </c>
      <c r="C16" s="20" t="s">
        <v>124</v>
      </c>
      <c r="D16" s="21" t="s">
        <v>90</v>
      </c>
      <c r="E16" s="22">
        <v>66</v>
      </c>
      <c r="F16" s="23">
        <v>18</v>
      </c>
      <c r="G16" s="24">
        <v>16</v>
      </c>
      <c r="H16" s="25">
        <v>1.48</v>
      </c>
      <c r="I16" s="26">
        <v>4.25</v>
      </c>
      <c r="J16" s="27">
        <v>7.33</v>
      </c>
      <c r="K16" s="28">
        <f t="shared" si="2"/>
        <v>64.510083680362143</v>
      </c>
      <c r="L16" s="29">
        <f t="shared" si="2"/>
        <v>22.464687963984932</v>
      </c>
      <c r="M16" s="30">
        <f t="shared" si="2"/>
        <v>13.02522835565293</v>
      </c>
      <c r="N16" s="31">
        <f t="shared" si="1"/>
        <v>0.98</v>
      </c>
      <c r="O16" s="32">
        <f t="shared" si="1"/>
        <v>1.25</v>
      </c>
      <c r="P16" s="33">
        <f t="shared" si="1"/>
        <v>0.81</v>
      </c>
      <c r="Q16" s="74"/>
    </row>
    <row r="17" spans="1:17" ht="18.600000000000001" thickBot="1">
      <c r="A17" s="74"/>
      <c r="B17" s="34">
        <v>13</v>
      </c>
      <c r="C17" s="35" t="s">
        <v>400</v>
      </c>
      <c r="D17" s="36" t="s">
        <v>153</v>
      </c>
      <c r="E17" s="37">
        <v>47</v>
      </c>
      <c r="F17" s="38">
        <v>29</v>
      </c>
      <c r="G17" s="39">
        <v>24</v>
      </c>
      <c r="H17" s="40">
        <v>2.31</v>
      </c>
      <c r="I17" s="41">
        <v>3.24</v>
      </c>
      <c r="J17" s="42">
        <v>3.26</v>
      </c>
      <c r="K17" s="43">
        <f t="shared" si="2"/>
        <v>41.295831476225104</v>
      </c>
      <c r="L17" s="44">
        <f t="shared" si="2"/>
        <v>29.442398367308638</v>
      </c>
      <c r="M17" s="45">
        <f t="shared" si="2"/>
        <v>29.261770156466255</v>
      </c>
      <c r="N17" s="46">
        <f t="shared" si="1"/>
        <v>0.88</v>
      </c>
      <c r="O17" s="47">
        <f t="shared" si="1"/>
        <v>1.02</v>
      </c>
      <c r="P17" s="48">
        <f t="shared" si="1"/>
        <v>1.22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65" priority="1" operator="equal">
      <formula>1</formula>
    </cfRule>
    <cfRule type="cellIs" dxfId="64" priority="2" operator="lessThan">
      <formula>1</formula>
    </cfRule>
    <cfRule type="cellIs" dxfId="63" priority="3" operator="greaterThan">
      <formula>1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265"/>
  <sheetViews>
    <sheetView workbookViewId="0"/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401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167</v>
      </c>
      <c r="D5" s="6" t="s">
        <v>112</v>
      </c>
      <c r="E5" s="7">
        <v>57</v>
      </c>
      <c r="F5" s="8">
        <v>25</v>
      </c>
      <c r="G5" s="9">
        <v>18</v>
      </c>
      <c r="H5" s="10">
        <v>1.92</v>
      </c>
      <c r="I5" s="11">
        <v>3.54</v>
      </c>
      <c r="J5" s="12">
        <v>4.3499999999999996</v>
      </c>
      <c r="K5" s="13">
        <f>((1/H5)/(1/$H5+1/$I5+1/$J5))*100</f>
        <v>50.40952212597962</v>
      </c>
      <c r="L5" s="14">
        <f t="shared" ref="L5:M15" si="0">((1/I5)/(1/$H5+1/$I5+1/$J5))*100</f>
        <v>27.340757763243182</v>
      </c>
      <c r="M5" s="15">
        <f t="shared" si="0"/>
        <v>22.249720110777211</v>
      </c>
      <c r="N5" s="16">
        <f t="shared" ref="N5:P17" si="1">ROUND(K5/E5,2)</f>
        <v>0.88</v>
      </c>
      <c r="O5" s="17">
        <f t="shared" si="1"/>
        <v>1.0900000000000001</v>
      </c>
      <c r="P5" s="18">
        <f t="shared" si="1"/>
        <v>1.24</v>
      </c>
      <c r="Q5" s="74"/>
    </row>
    <row r="6" spans="1:17">
      <c r="A6" s="74"/>
      <c r="B6" s="19">
        <v>2</v>
      </c>
      <c r="C6" s="20" t="s">
        <v>127</v>
      </c>
      <c r="D6" s="21" t="s">
        <v>70</v>
      </c>
      <c r="E6" s="22">
        <v>43</v>
      </c>
      <c r="F6" s="23">
        <v>28</v>
      </c>
      <c r="G6" s="24">
        <v>29</v>
      </c>
      <c r="H6" s="25">
        <v>2.4500000000000002</v>
      </c>
      <c r="I6" s="26">
        <v>3.39</v>
      </c>
      <c r="J6" s="27">
        <v>3</v>
      </c>
      <c r="K6" s="28">
        <f t="shared" ref="K6:M17" si="2">((1/H6)/(1/$H6+1/$I6+1/$J6))*100</f>
        <v>39.379682871580414</v>
      </c>
      <c r="L6" s="29">
        <f t="shared" si="0"/>
        <v>28.46024278329558</v>
      </c>
      <c r="M6" s="30">
        <f t="shared" si="0"/>
        <v>32.160074345124009</v>
      </c>
      <c r="N6" s="31">
        <f t="shared" si="1"/>
        <v>0.92</v>
      </c>
      <c r="O6" s="32">
        <f t="shared" si="1"/>
        <v>1.02</v>
      </c>
      <c r="P6" s="33">
        <f t="shared" si="1"/>
        <v>1.1100000000000001</v>
      </c>
      <c r="Q6" s="74"/>
    </row>
    <row r="7" spans="1:17">
      <c r="A7" s="74"/>
      <c r="B7" s="19">
        <v>3</v>
      </c>
      <c r="C7" s="20" t="s">
        <v>122</v>
      </c>
      <c r="D7" s="21" t="s">
        <v>40</v>
      </c>
      <c r="E7" s="22">
        <v>22</v>
      </c>
      <c r="F7" s="23">
        <v>20</v>
      </c>
      <c r="G7" s="24">
        <v>58</v>
      </c>
      <c r="H7" s="25">
        <v>6.23</v>
      </c>
      <c r="I7" s="26">
        <v>4</v>
      </c>
      <c r="J7" s="27">
        <v>1.6</v>
      </c>
      <c r="K7" s="28">
        <f t="shared" si="2"/>
        <v>15.500871924045725</v>
      </c>
      <c r="L7" s="29">
        <f t="shared" si="0"/>
        <v>24.142608021701218</v>
      </c>
      <c r="M7" s="30">
        <f t="shared" si="0"/>
        <v>60.356520054253046</v>
      </c>
      <c r="N7" s="31">
        <f t="shared" si="1"/>
        <v>0.7</v>
      </c>
      <c r="O7" s="32">
        <f t="shared" si="1"/>
        <v>1.21</v>
      </c>
      <c r="P7" s="33">
        <f t="shared" si="1"/>
        <v>1.04</v>
      </c>
      <c r="Q7" s="74"/>
    </row>
    <row r="8" spans="1:17">
      <c r="A8" s="74"/>
      <c r="B8" s="19">
        <v>4</v>
      </c>
      <c r="C8" s="20" t="s">
        <v>147</v>
      </c>
      <c r="D8" s="21" t="s">
        <v>74</v>
      </c>
      <c r="E8" s="22">
        <v>51</v>
      </c>
      <c r="F8" s="23">
        <v>29</v>
      </c>
      <c r="G8" s="24">
        <v>20</v>
      </c>
      <c r="H8" s="25">
        <v>2.34</v>
      </c>
      <c r="I8" s="26">
        <v>3.23</v>
      </c>
      <c r="J8" s="27">
        <v>3.35</v>
      </c>
      <c r="K8" s="28">
        <f t="shared" si="2"/>
        <v>41.271736269771949</v>
      </c>
      <c r="L8" s="29">
        <f t="shared" si="0"/>
        <v>29.899647947760482</v>
      </c>
      <c r="M8" s="30">
        <f t="shared" si="0"/>
        <v>28.828615782467566</v>
      </c>
      <c r="N8" s="31">
        <f t="shared" si="1"/>
        <v>0.81</v>
      </c>
      <c r="O8" s="32">
        <f t="shared" si="1"/>
        <v>1.03</v>
      </c>
      <c r="P8" s="33">
        <f t="shared" si="1"/>
        <v>1.44</v>
      </c>
      <c r="Q8" s="74"/>
    </row>
    <row r="9" spans="1:17">
      <c r="A9" s="74"/>
      <c r="B9" s="19">
        <v>5</v>
      </c>
      <c r="C9" s="20" t="s">
        <v>402</v>
      </c>
      <c r="D9" s="21" t="s">
        <v>67</v>
      </c>
      <c r="E9" s="22">
        <v>41</v>
      </c>
      <c r="F9" s="23">
        <v>29</v>
      </c>
      <c r="G9" s="24">
        <v>30</v>
      </c>
      <c r="H9" s="25">
        <v>2.35</v>
      </c>
      <c r="I9" s="26">
        <v>3.3</v>
      </c>
      <c r="J9" s="27">
        <v>3.29</v>
      </c>
      <c r="K9" s="28">
        <f t="shared" si="2"/>
        <v>41.213202497769849</v>
      </c>
      <c r="L9" s="29">
        <f t="shared" si="0"/>
        <v>29.348795718108832</v>
      </c>
      <c r="M9" s="30">
        <f t="shared" si="0"/>
        <v>29.438001784121315</v>
      </c>
      <c r="N9" s="31">
        <f t="shared" si="1"/>
        <v>1.01</v>
      </c>
      <c r="O9" s="32">
        <f t="shared" si="1"/>
        <v>1.01</v>
      </c>
      <c r="P9" s="33">
        <f t="shared" si="1"/>
        <v>0.98</v>
      </c>
      <c r="Q9" s="74"/>
    </row>
    <row r="10" spans="1:17">
      <c r="A10" s="74"/>
      <c r="B10" s="19">
        <v>6</v>
      </c>
      <c r="C10" s="20" t="s">
        <v>148</v>
      </c>
      <c r="D10" s="21" t="s">
        <v>50</v>
      </c>
      <c r="E10" s="22">
        <v>61</v>
      </c>
      <c r="F10" s="23">
        <v>21</v>
      </c>
      <c r="G10" s="24">
        <v>18</v>
      </c>
      <c r="H10" s="25">
        <v>1.92</v>
      </c>
      <c r="I10" s="26">
        <v>3.46</v>
      </c>
      <c r="J10" s="27">
        <v>4.18</v>
      </c>
      <c r="K10" s="28">
        <f t="shared" si="2"/>
        <v>49.646432053165626</v>
      </c>
      <c r="L10" s="29">
        <f t="shared" si="0"/>
        <v>27.549465185571677</v>
      </c>
      <c r="M10" s="30">
        <f t="shared" si="0"/>
        <v>22.804102761262683</v>
      </c>
      <c r="N10" s="31">
        <f t="shared" si="1"/>
        <v>0.81</v>
      </c>
      <c r="O10" s="32">
        <f t="shared" si="1"/>
        <v>1.31</v>
      </c>
      <c r="P10" s="33">
        <f t="shared" si="1"/>
        <v>1.27</v>
      </c>
      <c r="Q10" s="74"/>
    </row>
    <row r="11" spans="1:17">
      <c r="A11" s="74"/>
      <c r="B11" s="19">
        <v>7</v>
      </c>
      <c r="C11" s="20" t="s">
        <v>221</v>
      </c>
      <c r="D11" s="21" t="s">
        <v>92</v>
      </c>
      <c r="E11" s="22">
        <v>48</v>
      </c>
      <c r="F11" s="23">
        <v>28</v>
      </c>
      <c r="G11" s="24">
        <v>24</v>
      </c>
      <c r="H11" s="25">
        <v>2.42</v>
      </c>
      <c r="I11" s="26">
        <v>3.16</v>
      </c>
      <c r="J11" s="27">
        <v>3.13</v>
      </c>
      <c r="K11" s="28">
        <f t="shared" si="2"/>
        <v>39.385806328297349</v>
      </c>
      <c r="L11" s="29">
        <f t="shared" si="0"/>
        <v>30.162547884328976</v>
      </c>
      <c r="M11" s="30">
        <f t="shared" si="0"/>
        <v>30.451645787373664</v>
      </c>
      <c r="N11" s="31">
        <f t="shared" si="1"/>
        <v>0.82</v>
      </c>
      <c r="O11" s="32">
        <f t="shared" si="1"/>
        <v>1.08</v>
      </c>
      <c r="P11" s="33">
        <f t="shared" si="1"/>
        <v>1.27</v>
      </c>
      <c r="Q11" s="74"/>
    </row>
    <row r="12" spans="1:17">
      <c r="A12" s="74"/>
      <c r="B12" s="19">
        <v>8</v>
      </c>
      <c r="C12" s="20" t="s">
        <v>154</v>
      </c>
      <c r="D12" s="21" t="s">
        <v>79</v>
      </c>
      <c r="E12" s="22">
        <v>44</v>
      </c>
      <c r="F12" s="23">
        <v>29</v>
      </c>
      <c r="G12" s="24">
        <v>27</v>
      </c>
      <c r="H12" s="25">
        <v>2.06</v>
      </c>
      <c r="I12" s="26">
        <v>3.4</v>
      </c>
      <c r="J12" s="27">
        <v>3.69</v>
      </c>
      <c r="K12" s="28">
        <f t="shared" si="2"/>
        <v>46.207562040999719</v>
      </c>
      <c r="L12" s="29">
        <f t="shared" si="0"/>
        <v>27.996346413076299</v>
      </c>
      <c r="M12" s="30">
        <f t="shared" si="0"/>
        <v>25.796091545923964</v>
      </c>
      <c r="N12" s="31">
        <f t="shared" si="1"/>
        <v>1.05</v>
      </c>
      <c r="O12" s="32">
        <f t="shared" si="1"/>
        <v>0.97</v>
      </c>
      <c r="P12" s="33">
        <f t="shared" si="1"/>
        <v>0.96</v>
      </c>
      <c r="Q12" s="74"/>
    </row>
    <row r="13" spans="1:17">
      <c r="A13" s="74"/>
      <c r="B13" s="19">
        <v>9</v>
      </c>
      <c r="C13" s="20" t="s">
        <v>204</v>
      </c>
      <c r="D13" s="21" t="s">
        <v>43</v>
      </c>
      <c r="E13" s="22">
        <v>62</v>
      </c>
      <c r="F13" s="23">
        <v>22</v>
      </c>
      <c r="G13" s="24">
        <v>16</v>
      </c>
      <c r="H13" s="25">
        <v>1.7</v>
      </c>
      <c r="I13" s="26">
        <v>3.65</v>
      </c>
      <c r="J13" s="27">
        <v>5.4</v>
      </c>
      <c r="K13" s="28">
        <f t="shared" si="2"/>
        <v>56.161846416868499</v>
      </c>
      <c r="L13" s="29">
        <f t="shared" si="0"/>
        <v>26.157572303746967</v>
      </c>
      <c r="M13" s="30">
        <f t="shared" si="0"/>
        <v>17.680581279384526</v>
      </c>
      <c r="N13" s="31">
        <f t="shared" si="1"/>
        <v>0.91</v>
      </c>
      <c r="O13" s="32">
        <f t="shared" si="1"/>
        <v>1.19</v>
      </c>
      <c r="P13" s="33">
        <f t="shared" si="1"/>
        <v>1.1100000000000001</v>
      </c>
      <c r="Q13" s="74"/>
    </row>
    <row r="14" spans="1:17">
      <c r="A14" s="74"/>
      <c r="B14" s="19">
        <v>10</v>
      </c>
      <c r="C14" s="20" t="s">
        <v>156</v>
      </c>
      <c r="D14" s="21" t="s">
        <v>93</v>
      </c>
      <c r="E14" s="22">
        <v>59</v>
      </c>
      <c r="F14" s="23">
        <v>23</v>
      </c>
      <c r="G14" s="24">
        <v>18</v>
      </c>
      <c r="H14" s="25">
        <v>1.66</v>
      </c>
      <c r="I14" s="26">
        <v>3.69</v>
      </c>
      <c r="J14" s="27">
        <v>5.68</v>
      </c>
      <c r="K14" s="28">
        <f t="shared" si="2"/>
        <v>57.401392365542513</v>
      </c>
      <c r="L14" s="29">
        <f t="shared" si="0"/>
        <v>25.822848598048935</v>
      </c>
      <c r="M14" s="30">
        <f t="shared" si="0"/>
        <v>16.775759036408552</v>
      </c>
      <c r="N14" s="31">
        <f t="shared" si="1"/>
        <v>0.97</v>
      </c>
      <c r="O14" s="32">
        <f t="shared" si="1"/>
        <v>1.1200000000000001</v>
      </c>
      <c r="P14" s="33">
        <f t="shared" si="1"/>
        <v>0.93</v>
      </c>
      <c r="Q14" s="74"/>
    </row>
    <row r="15" spans="1:17">
      <c r="A15" s="74"/>
      <c r="B15" s="19">
        <v>11</v>
      </c>
      <c r="C15" s="20" t="s">
        <v>130</v>
      </c>
      <c r="D15" s="21" t="s">
        <v>54</v>
      </c>
      <c r="E15" s="22">
        <v>44</v>
      </c>
      <c r="F15" s="23">
        <v>28</v>
      </c>
      <c r="G15" s="24">
        <v>28</v>
      </c>
      <c r="H15" s="25">
        <v>2.78</v>
      </c>
      <c r="I15" s="26">
        <v>3.31</v>
      </c>
      <c r="J15" s="27">
        <v>2.56</v>
      </c>
      <c r="K15" s="28">
        <f t="shared" si="2"/>
        <v>34.178491622365101</v>
      </c>
      <c r="L15" s="29">
        <f t="shared" si="0"/>
        <v>28.7058026314728</v>
      </c>
      <c r="M15" s="30">
        <f t="shared" si="0"/>
        <v>37.115705746162092</v>
      </c>
      <c r="N15" s="31">
        <f t="shared" si="1"/>
        <v>0.78</v>
      </c>
      <c r="O15" s="32">
        <f t="shared" si="1"/>
        <v>1.03</v>
      </c>
      <c r="P15" s="33">
        <f t="shared" si="1"/>
        <v>1.33</v>
      </c>
      <c r="Q15" s="74"/>
    </row>
    <row r="16" spans="1:17">
      <c r="A16" s="74"/>
      <c r="B16" s="19">
        <v>12</v>
      </c>
      <c r="C16" s="20" t="s">
        <v>356</v>
      </c>
      <c r="D16" s="21" t="s">
        <v>354</v>
      </c>
      <c r="E16" s="22">
        <v>23</v>
      </c>
      <c r="F16" s="23">
        <v>19</v>
      </c>
      <c r="G16" s="24">
        <v>58</v>
      </c>
      <c r="H16" s="179" t="s">
        <v>403</v>
      </c>
      <c r="I16" s="180"/>
      <c r="J16" s="181"/>
      <c r="K16" s="28">
        <f>2/16*100</f>
        <v>12.5</v>
      </c>
      <c r="L16" s="29">
        <f>2/16*100</f>
        <v>12.5</v>
      </c>
      <c r="M16" s="30">
        <f>12/16*100</f>
        <v>75</v>
      </c>
      <c r="N16" s="31">
        <f t="shared" si="1"/>
        <v>0.54</v>
      </c>
      <c r="O16" s="32">
        <f t="shared" si="1"/>
        <v>0.66</v>
      </c>
      <c r="P16" s="33">
        <f t="shared" si="1"/>
        <v>1.29</v>
      </c>
      <c r="Q16" s="74"/>
    </row>
    <row r="17" spans="1:17" ht="18.600000000000001" thickBot="1">
      <c r="A17" s="74"/>
      <c r="B17" s="34">
        <v>13</v>
      </c>
      <c r="C17" s="35" t="s">
        <v>206</v>
      </c>
      <c r="D17" s="36" t="s">
        <v>231</v>
      </c>
      <c r="E17" s="37">
        <v>62</v>
      </c>
      <c r="F17" s="38">
        <v>23</v>
      </c>
      <c r="G17" s="39">
        <v>15</v>
      </c>
      <c r="H17" s="40">
        <v>1.77</v>
      </c>
      <c r="I17" s="41">
        <v>3.83</v>
      </c>
      <c r="J17" s="42">
        <v>4.43</v>
      </c>
      <c r="K17" s="43">
        <f t="shared" si="2"/>
        <v>53.714649334696752</v>
      </c>
      <c r="L17" s="44">
        <f t="shared" si="2"/>
        <v>24.823741337444712</v>
      </c>
      <c r="M17" s="45">
        <f t="shared" si="2"/>
        <v>21.461609327858525</v>
      </c>
      <c r="N17" s="46">
        <f t="shared" si="1"/>
        <v>0.87</v>
      </c>
      <c r="O17" s="47">
        <f t="shared" si="1"/>
        <v>1.08</v>
      </c>
      <c r="P17" s="48">
        <f t="shared" si="1"/>
        <v>1.43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8">
    <mergeCell ref="B260:B261"/>
    <mergeCell ref="N2:P3"/>
    <mergeCell ref="B2:D4"/>
    <mergeCell ref="E2:G3"/>
    <mergeCell ref="H2:J3"/>
    <mergeCell ref="K2:M3"/>
    <mergeCell ref="B253:B254"/>
    <mergeCell ref="H16:J16"/>
  </mergeCells>
  <conditionalFormatting sqref="N5:P17">
    <cfRule type="cellIs" dxfId="62" priority="1" operator="equal">
      <formula>1</formula>
    </cfRule>
    <cfRule type="cellIs" dxfId="61" priority="2" operator="lessThan">
      <formula>1</formula>
    </cfRule>
    <cfRule type="cellIs" dxfId="60" priority="3" operator="greaterThan">
      <formula>1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404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158</v>
      </c>
      <c r="D5" s="6" t="s">
        <v>85</v>
      </c>
      <c r="E5" s="7">
        <v>53</v>
      </c>
      <c r="F5" s="8">
        <v>27</v>
      </c>
      <c r="G5" s="9">
        <v>20</v>
      </c>
      <c r="H5" s="10">
        <v>1.81</v>
      </c>
      <c r="I5" s="11">
        <v>3.94</v>
      </c>
      <c r="J5" s="12">
        <v>4.3099999999999996</v>
      </c>
      <c r="K5" s="13">
        <f>((1/H5)/(1/$H5+1/$I5+1/$J5))*100</f>
        <v>53.210043272680551</v>
      </c>
      <c r="L5" s="14">
        <f t="shared" ref="L5:M15" si="0">((1/I5)/(1/$H5+1/$I5+1/$J5))*100</f>
        <v>24.444207696332942</v>
      </c>
      <c r="M5" s="15">
        <f t="shared" si="0"/>
        <v>22.345749030986497</v>
      </c>
      <c r="N5" s="16">
        <f t="shared" ref="N5:P17" si="1">ROUND(K5/E5,2)</f>
        <v>1</v>
      </c>
      <c r="O5" s="17">
        <f t="shared" si="1"/>
        <v>0.91</v>
      </c>
      <c r="P5" s="18">
        <f t="shared" si="1"/>
        <v>1.1200000000000001</v>
      </c>
      <c r="Q5" s="74"/>
    </row>
    <row r="6" spans="1:17">
      <c r="A6" s="74"/>
      <c r="B6" s="19">
        <v>2</v>
      </c>
      <c r="C6" s="20" t="s">
        <v>159</v>
      </c>
      <c r="D6" s="21" t="s">
        <v>52</v>
      </c>
      <c r="E6" s="22">
        <v>59</v>
      </c>
      <c r="F6" s="23">
        <v>24</v>
      </c>
      <c r="G6" s="24">
        <v>17</v>
      </c>
      <c r="H6" s="25">
        <v>1.94</v>
      </c>
      <c r="I6" s="26">
        <v>3.41</v>
      </c>
      <c r="J6" s="27">
        <v>4.3899999999999997</v>
      </c>
      <c r="K6" s="28">
        <f t="shared" ref="K6:M17" si="2">((1/H6)/(1/$H6+1/$I6+1/$J6))*100</f>
        <v>49.730747892990138</v>
      </c>
      <c r="L6" s="29">
        <f t="shared" si="0"/>
        <v>28.292566249970925</v>
      </c>
      <c r="M6" s="30">
        <f t="shared" si="0"/>
        <v>21.976685857038923</v>
      </c>
      <c r="N6" s="31">
        <f t="shared" si="1"/>
        <v>0.84</v>
      </c>
      <c r="O6" s="32">
        <f t="shared" si="1"/>
        <v>1.18</v>
      </c>
      <c r="P6" s="33">
        <f t="shared" si="1"/>
        <v>1.29</v>
      </c>
      <c r="Q6" s="74"/>
    </row>
    <row r="7" spans="1:17">
      <c r="A7" s="74"/>
      <c r="B7" s="19">
        <v>3</v>
      </c>
      <c r="C7" s="20" t="s">
        <v>143</v>
      </c>
      <c r="D7" s="21" t="s">
        <v>76</v>
      </c>
      <c r="E7" s="22">
        <v>52</v>
      </c>
      <c r="F7" s="23">
        <v>25</v>
      </c>
      <c r="G7" s="24">
        <v>23</v>
      </c>
      <c r="H7" s="25">
        <v>2.0499999999999998</v>
      </c>
      <c r="I7" s="26">
        <v>3.48</v>
      </c>
      <c r="J7" s="27">
        <v>3.81</v>
      </c>
      <c r="K7" s="28">
        <f t="shared" si="2"/>
        <v>47.011519928519007</v>
      </c>
      <c r="L7" s="29">
        <f t="shared" si="0"/>
        <v>27.693567773983897</v>
      </c>
      <c r="M7" s="30">
        <f t="shared" si="0"/>
        <v>25.294912297497103</v>
      </c>
      <c r="N7" s="31">
        <f t="shared" si="1"/>
        <v>0.9</v>
      </c>
      <c r="O7" s="32">
        <f t="shared" si="1"/>
        <v>1.1100000000000001</v>
      </c>
      <c r="P7" s="33">
        <f t="shared" si="1"/>
        <v>1.1000000000000001</v>
      </c>
      <c r="Q7" s="74"/>
    </row>
    <row r="8" spans="1:17">
      <c r="A8" s="74"/>
      <c r="B8" s="19">
        <v>4</v>
      </c>
      <c r="C8" s="20" t="s">
        <v>146</v>
      </c>
      <c r="D8" s="21" t="s">
        <v>81</v>
      </c>
      <c r="E8" s="22">
        <v>72</v>
      </c>
      <c r="F8" s="23">
        <v>14</v>
      </c>
      <c r="G8" s="24">
        <v>14</v>
      </c>
      <c r="H8" s="25">
        <v>1.27</v>
      </c>
      <c r="I8" s="26">
        <v>6.11</v>
      </c>
      <c r="J8" s="27">
        <v>11.46</v>
      </c>
      <c r="K8" s="28">
        <f t="shared" si="2"/>
        <v>75.833626650926789</v>
      </c>
      <c r="L8" s="29">
        <f t="shared" si="0"/>
        <v>15.762472315331754</v>
      </c>
      <c r="M8" s="30">
        <f t="shared" si="0"/>
        <v>8.4039010337414517</v>
      </c>
      <c r="N8" s="31">
        <f t="shared" si="1"/>
        <v>1.05</v>
      </c>
      <c r="O8" s="32">
        <f t="shared" si="1"/>
        <v>1.1299999999999999</v>
      </c>
      <c r="P8" s="33">
        <f t="shared" si="1"/>
        <v>0.6</v>
      </c>
      <c r="Q8" s="74"/>
    </row>
    <row r="9" spans="1:17">
      <c r="A9" s="74"/>
      <c r="B9" s="19">
        <v>5</v>
      </c>
      <c r="C9" s="20" t="s">
        <v>161</v>
      </c>
      <c r="D9" s="21" t="s">
        <v>89</v>
      </c>
      <c r="E9" s="22">
        <v>46</v>
      </c>
      <c r="F9" s="23">
        <v>29</v>
      </c>
      <c r="G9" s="24">
        <v>25</v>
      </c>
      <c r="H9" s="25">
        <v>2.16</v>
      </c>
      <c r="I9" s="26">
        <v>3.5</v>
      </c>
      <c r="J9" s="27">
        <v>3.46</v>
      </c>
      <c r="K9" s="28">
        <f t="shared" si="2"/>
        <v>44.61456844338997</v>
      </c>
      <c r="L9" s="29">
        <f t="shared" si="0"/>
        <v>27.533562239349241</v>
      </c>
      <c r="M9" s="30">
        <f t="shared" si="0"/>
        <v>27.851869317260796</v>
      </c>
      <c r="N9" s="31">
        <f t="shared" si="1"/>
        <v>0.97</v>
      </c>
      <c r="O9" s="32">
        <f t="shared" si="1"/>
        <v>0.95</v>
      </c>
      <c r="P9" s="33">
        <f t="shared" si="1"/>
        <v>1.1100000000000001</v>
      </c>
      <c r="Q9" s="74"/>
    </row>
    <row r="10" spans="1:17">
      <c r="A10" s="74"/>
      <c r="B10" s="19">
        <v>6</v>
      </c>
      <c r="C10" s="20" t="s">
        <v>152</v>
      </c>
      <c r="D10" s="21" t="s">
        <v>80</v>
      </c>
      <c r="E10" s="22">
        <v>33</v>
      </c>
      <c r="F10" s="23">
        <v>28</v>
      </c>
      <c r="G10" s="24">
        <v>39</v>
      </c>
      <c r="H10" s="25">
        <v>2.68</v>
      </c>
      <c r="I10" s="26">
        <v>3.2</v>
      </c>
      <c r="J10" s="27">
        <v>2.75</v>
      </c>
      <c r="K10" s="28">
        <f t="shared" si="2"/>
        <v>35.561302836822108</v>
      </c>
      <c r="L10" s="29">
        <f t="shared" si="0"/>
        <v>29.782591125838515</v>
      </c>
      <c r="M10" s="30">
        <f t="shared" si="0"/>
        <v>34.65610603733937</v>
      </c>
      <c r="N10" s="31">
        <f t="shared" si="1"/>
        <v>1.08</v>
      </c>
      <c r="O10" s="32">
        <f t="shared" si="1"/>
        <v>1.06</v>
      </c>
      <c r="P10" s="33">
        <f t="shared" si="1"/>
        <v>0.89</v>
      </c>
      <c r="Q10" s="74"/>
    </row>
    <row r="11" spans="1:17">
      <c r="A11" s="74"/>
      <c r="B11" s="19">
        <v>7</v>
      </c>
      <c r="C11" s="20" t="s">
        <v>162</v>
      </c>
      <c r="D11" s="21" t="s">
        <v>45</v>
      </c>
      <c r="E11" s="22">
        <v>46</v>
      </c>
      <c r="F11" s="23">
        <v>30</v>
      </c>
      <c r="G11" s="24">
        <v>24</v>
      </c>
      <c r="H11" s="25">
        <v>2.2999999999999998</v>
      </c>
      <c r="I11" s="26">
        <v>3.27</v>
      </c>
      <c r="J11" s="27">
        <v>3.23</v>
      </c>
      <c r="K11" s="28">
        <f t="shared" si="2"/>
        <v>41.400355125607071</v>
      </c>
      <c r="L11" s="29">
        <f t="shared" si="0"/>
        <v>29.119515837582949</v>
      </c>
      <c r="M11" s="30">
        <f t="shared" si="0"/>
        <v>29.480129036809988</v>
      </c>
      <c r="N11" s="31">
        <f t="shared" si="1"/>
        <v>0.9</v>
      </c>
      <c r="O11" s="32">
        <f t="shared" si="1"/>
        <v>0.97</v>
      </c>
      <c r="P11" s="33">
        <f t="shared" si="1"/>
        <v>1.23</v>
      </c>
      <c r="Q11" s="74"/>
    </row>
    <row r="12" spans="1:17">
      <c r="A12" s="74"/>
      <c r="B12" s="19">
        <v>8</v>
      </c>
      <c r="C12" s="20" t="s">
        <v>163</v>
      </c>
      <c r="D12" s="21" t="s">
        <v>128</v>
      </c>
      <c r="E12" s="22">
        <v>28</v>
      </c>
      <c r="F12" s="23">
        <v>26</v>
      </c>
      <c r="G12" s="24">
        <v>46</v>
      </c>
      <c r="H12" s="25">
        <v>3.95</v>
      </c>
      <c r="I12" s="26">
        <v>3.29</v>
      </c>
      <c r="J12" s="27">
        <v>2.0299999999999998</v>
      </c>
      <c r="K12" s="28">
        <f t="shared" si="2"/>
        <v>24.117186117641108</v>
      </c>
      <c r="L12" s="29">
        <f t="shared" si="0"/>
        <v>28.955284244584313</v>
      </c>
      <c r="M12" s="30">
        <f t="shared" si="0"/>
        <v>46.927529637774583</v>
      </c>
      <c r="N12" s="31">
        <f t="shared" si="1"/>
        <v>0.86</v>
      </c>
      <c r="O12" s="32">
        <f t="shared" si="1"/>
        <v>1.1100000000000001</v>
      </c>
      <c r="P12" s="33">
        <f t="shared" si="1"/>
        <v>1.02</v>
      </c>
      <c r="Q12" s="74"/>
    </row>
    <row r="13" spans="1:17">
      <c r="A13" s="74"/>
      <c r="B13" s="19">
        <v>9</v>
      </c>
      <c r="C13" s="20" t="s">
        <v>169</v>
      </c>
      <c r="D13" s="21" t="s">
        <v>136</v>
      </c>
      <c r="E13" s="22">
        <v>72</v>
      </c>
      <c r="F13" s="23">
        <v>14</v>
      </c>
      <c r="G13" s="24">
        <v>14</v>
      </c>
      <c r="H13" s="25">
        <v>1.41</v>
      </c>
      <c r="I13" s="26">
        <v>4.7699999999999996</v>
      </c>
      <c r="J13" s="27">
        <v>7.66</v>
      </c>
      <c r="K13" s="28">
        <f t="shared" si="2"/>
        <v>67.582609660683076</v>
      </c>
      <c r="L13" s="29">
        <f t="shared" si="0"/>
        <v>19.977249396554118</v>
      </c>
      <c r="M13" s="30">
        <f t="shared" si="0"/>
        <v>12.44014094276281</v>
      </c>
      <c r="N13" s="31">
        <f t="shared" si="1"/>
        <v>0.94</v>
      </c>
      <c r="O13" s="32">
        <f t="shared" si="1"/>
        <v>1.43</v>
      </c>
      <c r="P13" s="33">
        <f t="shared" si="1"/>
        <v>0.89</v>
      </c>
      <c r="Q13" s="74"/>
    </row>
    <row r="14" spans="1:17">
      <c r="A14" s="74"/>
      <c r="B14" s="19">
        <v>10</v>
      </c>
      <c r="C14" s="20" t="s">
        <v>155</v>
      </c>
      <c r="D14" s="21" t="s">
        <v>77</v>
      </c>
      <c r="E14" s="22">
        <v>41</v>
      </c>
      <c r="F14" s="23">
        <v>29</v>
      </c>
      <c r="G14" s="24">
        <v>30</v>
      </c>
      <c r="H14" s="25">
        <v>2.31</v>
      </c>
      <c r="I14" s="26">
        <v>3.25</v>
      </c>
      <c r="J14" s="27">
        <v>3.24</v>
      </c>
      <c r="K14" s="28">
        <f t="shared" si="2"/>
        <v>41.258683718688651</v>
      </c>
      <c r="L14" s="29">
        <f t="shared" si="0"/>
        <v>29.325402889283321</v>
      </c>
      <c r="M14" s="30">
        <f t="shared" si="0"/>
        <v>29.41591339202802</v>
      </c>
      <c r="N14" s="31">
        <f t="shared" si="1"/>
        <v>1.01</v>
      </c>
      <c r="O14" s="32">
        <f t="shared" si="1"/>
        <v>1.01</v>
      </c>
      <c r="P14" s="33">
        <f t="shared" si="1"/>
        <v>0.98</v>
      </c>
      <c r="Q14" s="74"/>
    </row>
    <row r="15" spans="1:17">
      <c r="A15" s="74"/>
      <c r="B15" s="19">
        <v>11</v>
      </c>
      <c r="C15" s="20" t="s">
        <v>164</v>
      </c>
      <c r="D15" s="21" t="s">
        <v>90</v>
      </c>
      <c r="E15" s="22">
        <v>43</v>
      </c>
      <c r="F15" s="23">
        <v>28</v>
      </c>
      <c r="G15" s="24">
        <v>29</v>
      </c>
      <c r="H15" s="25">
        <v>2.0499999999999998</v>
      </c>
      <c r="I15" s="26">
        <v>3.34</v>
      </c>
      <c r="J15" s="27">
        <v>3.83</v>
      </c>
      <c r="K15" s="28">
        <f t="shared" si="2"/>
        <v>46.532827465288264</v>
      </c>
      <c r="L15" s="29">
        <f t="shared" si="0"/>
        <v>28.560567755640996</v>
      </c>
      <c r="M15" s="30">
        <f t="shared" si="0"/>
        <v>24.906604779070733</v>
      </c>
      <c r="N15" s="31">
        <f t="shared" si="1"/>
        <v>1.08</v>
      </c>
      <c r="O15" s="32">
        <f t="shared" si="1"/>
        <v>1.02</v>
      </c>
      <c r="P15" s="33">
        <f t="shared" si="1"/>
        <v>0.86</v>
      </c>
      <c r="Q15" s="74"/>
    </row>
    <row r="16" spans="1:17">
      <c r="A16" s="74"/>
      <c r="B16" s="19">
        <v>12</v>
      </c>
      <c r="C16" s="20" t="s">
        <v>171</v>
      </c>
      <c r="D16" s="21" t="s">
        <v>78</v>
      </c>
      <c r="E16" s="22">
        <v>49</v>
      </c>
      <c r="F16" s="23">
        <v>26</v>
      </c>
      <c r="G16" s="24">
        <v>25</v>
      </c>
      <c r="H16" s="25">
        <v>2.0499999999999998</v>
      </c>
      <c r="I16" s="26">
        <v>3.43</v>
      </c>
      <c r="J16" s="27">
        <v>3.7</v>
      </c>
      <c r="K16" s="28">
        <f t="shared" si="2"/>
        <v>46.474411791632342</v>
      </c>
      <c r="L16" s="29">
        <f t="shared" si="2"/>
        <v>27.776251945436233</v>
      </c>
      <c r="M16" s="30">
        <f t="shared" si="2"/>
        <v>25.749336262931426</v>
      </c>
      <c r="N16" s="31">
        <f t="shared" si="1"/>
        <v>0.95</v>
      </c>
      <c r="O16" s="32">
        <f t="shared" si="1"/>
        <v>1.07</v>
      </c>
      <c r="P16" s="33">
        <f t="shared" si="1"/>
        <v>1.03</v>
      </c>
      <c r="Q16" s="74"/>
    </row>
    <row r="17" spans="1:17" ht="18.600000000000001" thickBot="1">
      <c r="A17" s="74"/>
      <c r="B17" s="34">
        <v>13</v>
      </c>
      <c r="C17" s="35" t="s">
        <v>124</v>
      </c>
      <c r="D17" s="36" t="s">
        <v>59</v>
      </c>
      <c r="E17" s="37">
        <v>60</v>
      </c>
      <c r="F17" s="38">
        <v>23</v>
      </c>
      <c r="G17" s="39">
        <v>17</v>
      </c>
      <c r="H17" s="40">
        <v>1.63</v>
      </c>
      <c r="I17" s="41">
        <v>3.87</v>
      </c>
      <c r="J17" s="42">
        <v>5.69</v>
      </c>
      <c r="K17" s="43">
        <f t="shared" si="2"/>
        <v>58.559799590991169</v>
      </c>
      <c r="L17" s="44">
        <f t="shared" si="2"/>
        <v>24.66472179155442</v>
      </c>
      <c r="M17" s="45">
        <f t="shared" si="2"/>
        <v>16.775478617454411</v>
      </c>
      <c r="N17" s="46">
        <f t="shared" si="1"/>
        <v>0.98</v>
      </c>
      <c r="O17" s="47">
        <f t="shared" si="1"/>
        <v>1.07</v>
      </c>
      <c r="P17" s="48">
        <f t="shared" si="1"/>
        <v>0.99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60:B261"/>
    <mergeCell ref="N2:P3"/>
    <mergeCell ref="B2:D4"/>
    <mergeCell ref="E2:G3"/>
    <mergeCell ref="H2:J3"/>
    <mergeCell ref="K2:M3"/>
    <mergeCell ref="B253:B254"/>
  </mergeCells>
  <conditionalFormatting sqref="N5:P17">
    <cfRule type="cellIs" dxfId="59" priority="1" operator="equal">
      <formula>1</formula>
    </cfRule>
    <cfRule type="cellIs" dxfId="58" priority="2" operator="lessThan">
      <formula>1</formula>
    </cfRule>
    <cfRule type="cellIs" dxfId="57" priority="3" operator="greaterThan">
      <formula>1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405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406</v>
      </c>
      <c r="D5" s="6" t="s">
        <v>71</v>
      </c>
      <c r="E5" s="7">
        <v>75</v>
      </c>
      <c r="F5" s="8">
        <v>15</v>
      </c>
      <c r="G5" s="9">
        <v>10</v>
      </c>
      <c r="H5" s="10">
        <v>1.36</v>
      </c>
      <c r="I5" s="11">
        <v>5.4</v>
      </c>
      <c r="J5" s="12">
        <v>8.39</v>
      </c>
      <c r="K5" s="13">
        <f>((1/H5)/(1/$H5+1/$I5+1/$J5))*100</f>
        <v>70.723879338873942</v>
      </c>
      <c r="L5" s="14">
        <f t="shared" ref="L5:M15" si="0">((1/I5)/(1/$H5+1/$I5+1/$J5))*100</f>
        <v>17.811939981642325</v>
      </c>
      <c r="M5" s="15">
        <f t="shared" si="0"/>
        <v>11.464180679483738</v>
      </c>
      <c r="N5" s="16">
        <f t="shared" ref="N5:P17" si="1">ROUND(K5/E5,2)</f>
        <v>0.94</v>
      </c>
      <c r="O5" s="17">
        <f t="shared" si="1"/>
        <v>1.19</v>
      </c>
      <c r="P5" s="18">
        <f t="shared" si="1"/>
        <v>1.1499999999999999</v>
      </c>
      <c r="Q5" s="74"/>
    </row>
    <row r="6" spans="1:17">
      <c r="A6" s="74"/>
      <c r="B6" s="19">
        <v>2</v>
      </c>
      <c r="C6" s="20" t="s">
        <v>167</v>
      </c>
      <c r="D6" s="21" t="s">
        <v>67</v>
      </c>
      <c r="E6" s="22">
        <v>38</v>
      </c>
      <c r="F6" s="23">
        <v>29</v>
      </c>
      <c r="G6" s="24">
        <v>33</v>
      </c>
      <c r="H6" s="25">
        <v>2.62</v>
      </c>
      <c r="I6" s="26">
        <v>3.48</v>
      </c>
      <c r="J6" s="27">
        <v>2.7</v>
      </c>
      <c r="K6" s="28">
        <f t="shared" ref="K6:M17" si="2">((1/H6)/(1/$H6+1/$I6+1/$J6))*100</f>
        <v>36.72091169160062</v>
      </c>
      <c r="L6" s="29">
        <f t="shared" si="0"/>
        <v>27.646203629883221</v>
      </c>
      <c r="M6" s="30">
        <f t="shared" si="0"/>
        <v>35.632884678516149</v>
      </c>
      <c r="N6" s="31">
        <f t="shared" si="1"/>
        <v>0.97</v>
      </c>
      <c r="O6" s="32">
        <f t="shared" si="1"/>
        <v>0.95</v>
      </c>
      <c r="P6" s="33">
        <f t="shared" si="1"/>
        <v>1.08</v>
      </c>
      <c r="Q6" s="74"/>
    </row>
    <row r="7" spans="1:17">
      <c r="A7" s="74"/>
      <c r="B7" s="19">
        <v>3</v>
      </c>
      <c r="C7" s="20" t="s">
        <v>127</v>
      </c>
      <c r="D7" s="21" t="s">
        <v>56</v>
      </c>
      <c r="E7" s="22">
        <v>51</v>
      </c>
      <c r="F7" s="23">
        <v>27</v>
      </c>
      <c r="G7" s="24">
        <v>22</v>
      </c>
      <c r="H7" s="25">
        <v>2.04</v>
      </c>
      <c r="I7" s="26">
        <v>3.36</v>
      </c>
      <c r="J7" s="27">
        <v>4</v>
      </c>
      <c r="K7" s="28">
        <f t="shared" si="2"/>
        <v>47.233468286099864</v>
      </c>
      <c r="L7" s="29">
        <f t="shared" si="0"/>
        <v>28.677462887989208</v>
      </c>
      <c r="M7" s="30">
        <f t="shared" si="0"/>
        <v>24.089068825910935</v>
      </c>
      <c r="N7" s="31">
        <f t="shared" si="1"/>
        <v>0.93</v>
      </c>
      <c r="O7" s="32">
        <f t="shared" si="1"/>
        <v>1.06</v>
      </c>
      <c r="P7" s="33">
        <f t="shared" si="1"/>
        <v>1.0900000000000001</v>
      </c>
      <c r="Q7" s="74"/>
    </row>
    <row r="8" spans="1:17">
      <c r="A8" s="74"/>
      <c r="B8" s="19">
        <v>4</v>
      </c>
      <c r="C8" s="20" t="s">
        <v>122</v>
      </c>
      <c r="D8" s="21" t="s">
        <v>112</v>
      </c>
      <c r="E8" s="22">
        <v>48</v>
      </c>
      <c r="F8" s="23">
        <v>27</v>
      </c>
      <c r="G8" s="24">
        <v>25</v>
      </c>
      <c r="H8" s="25">
        <v>2.33</v>
      </c>
      <c r="I8" s="26">
        <v>3.05</v>
      </c>
      <c r="J8" s="27">
        <v>3.56</v>
      </c>
      <c r="K8" s="28">
        <f t="shared" si="2"/>
        <v>41.349160107085865</v>
      </c>
      <c r="L8" s="29">
        <f t="shared" si="0"/>
        <v>31.588046901478712</v>
      </c>
      <c r="M8" s="30">
        <f t="shared" si="0"/>
        <v>27.062792991435416</v>
      </c>
      <c r="N8" s="31">
        <f t="shared" si="1"/>
        <v>0.86</v>
      </c>
      <c r="O8" s="32">
        <f t="shared" si="1"/>
        <v>1.17</v>
      </c>
      <c r="P8" s="33">
        <f t="shared" si="1"/>
        <v>1.08</v>
      </c>
      <c r="Q8" s="74"/>
    </row>
    <row r="9" spans="1:17">
      <c r="A9" s="74"/>
      <c r="B9" s="19">
        <v>5</v>
      </c>
      <c r="C9" s="20" t="s">
        <v>144</v>
      </c>
      <c r="D9" s="21" t="s">
        <v>69</v>
      </c>
      <c r="E9" s="22">
        <v>37</v>
      </c>
      <c r="F9" s="23">
        <v>29</v>
      </c>
      <c r="G9" s="24">
        <v>34</v>
      </c>
      <c r="H9" s="25">
        <v>2.42</v>
      </c>
      <c r="I9" s="26">
        <v>3.24</v>
      </c>
      <c r="J9" s="27">
        <v>3.17</v>
      </c>
      <c r="K9" s="28">
        <f t="shared" si="2"/>
        <v>39.835550556568286</v>
      </c>
      <c r="L9" s="29">
        <f t="shared" si="0"/>
        <v>29.753713687313343</v>
      </c>
      <c r="M9" s="30">
        <f t="shared" si="0"/>
        <v>30.410735756118367</v>
      </c>
      <c r="N9" s="31">
        <f t="shared" si="1"/>
        <v>1.08</v>
      </c>
      <c r="O9" s="32">
        <f t="shared" si="1"/>
        <v>1.03</v>
      </c>
      <c r="P9" s="33">
        <f t="shared" si="1"/>
        <v>0.89</v>
      </c>
      <c r="Q9" s="74"/>
    </row>
    <row r="10" spans="1:17">
      <c r="A10" s="74"/>
      <c r="B10" s="19">
        <v>6</v>
      </c>
      <c r="C10" s="20" t="s">
        <v>148</v>
      </c>
      <c r="D10" s="21" t="s">
        <v>93</v>
      </c>
      <c r="E10" s="22">
        <v>73</v>
      </c>
      <c r="F10" s="23">
        <v>15</v>
      </c>
      <c r="G10" s="24">
        <v>12</v>
      </c>
      <c r="H10" s="25">
        <v>1.63</v>
      </c>
      <c r="I10" s="26">
        <v>3.76</v>
      </c>
      <c r="J10" s="27">
        <v>5.88</v>
      </c>
      <c r="K10" s="28">
        <f t="shared" si="2"/>
        <v>58.454867537412092</v>
      </c>
      <c r="L10" s="29">
        <f t="shared" si="0"/>
        <v>25.340806937761091</v>
      </c>
      <c r="M10" s="30">
        <f t="shared" si="0"/>
        <v>16.204325524826821</v>
      </c>
      <c r="N10" s="31">
        <f t="shared" si="1"/>
        <v>0.8</v>
      </c>
      <c r="O10" s="32">
        <f t="shared" si="1"/>
        <v>1.69</v>
      </c>
      <c r="P10" s="33">
        <f t="shared" si="1"/>
        <v>1.35</v>
      </c>
      <c r="Q10" s="74"/>
    </row>
    <row r="11" spans="1:17">
      <c r="A11" s="74"/>
      <c r="B11" s="19">
        <v>7</v>
      </c>
      <c r="C11" s="20" t="s">
        <v>170</v>
      </c>
      <c r="D11" s="21" t="s">
        <v>79</v>
      </c>
      <c r="E11" s="22">
        <v>26</v>
      </c>
      <c r="F11" s="23">
        <v>25</v>
      </c>
      <c r="G11" s="24">
        <v>49</v>
      </c>
      <c r="H11" s="25">
        <v>2.66</v>
      </c>
      <c r="I11" s="26">
        <v>3.44</v>
      </c>
      <c r="J11" s="27">
        <v>2.61</v>
      </c>
      <c r="K11" s="28">
        <f t="shared" si="2"/>
        <v>35.811322861906397</v>
      </c>
      <c r="L11" s="29">
        <f t="shared" si="0"/>
        <v>27.6913136083346</v>
      </c>
      <c r="M11" s="30">
        <f t="shared" si="0"/>
        <v>36.497363529759014</v>
      </c>
      <c r="N11" s="31">
        <f t="shared" si="1"/>
        <v>1.38</v>
      </c>
      <c r="O11" s="32">
        <f t="shared" si="1"/>
        <v>1.1100000000000001</v>
      </c>
      <c r="P11" s="33">
        <f t="shared" si="1"/>
        <v>0.74</v>
      </c>
      <c r="Q11" s="74"/>
    </row>
    <row r="12" spans="1:17">
      <c r="A12" s="74"/>
      <c r="B12" s="19">
        <v>8</v>
      </c>
      <c r="C12" s="20" t="s">
        <v>145</v>
      </c>
      <c r="D12" s="21" t="s">
        <v>62</v>
      </c>
      <c r="E12" s="22">
        <v>63</v>
      </c>
      <c r="F12" s="23">
        <v>22</v>
      </c>
      <c r="G12" s="24">
        <v>15</v>
      </c>
      <c r="H12" s="25">
        <v>2.2599999999999998</v>
      </c>
      <c r="I12" s="26">
        <v>3.33</v>
      </c>
      <c r="J12" s="27">
        <v>3.28</v>
      </c>
      <c r="K12" s="28">
        <f t="shared" si="2"/>
        <v>42.235025714396194</v>
      </c>
      <c r="L12" s="29">
        <f t="shared" si="0"/>
        <v>28.664011445806427</v>
      </c>
      <c r="M12" s="30">
        <f t="shared" si="0"/>
        <v>29.100962839797379</v>
      </c>
      <c r="N12" s="31">
        <f t="shared" si="1"/>
        <v>0.67</v>
      </c>
      <c r="O12" s="32">
        <f t="shared" si="1"/>
        <v>1.3</v>
      </c>
      <c r="P12" s="33">
        <f t="shared" si="1"/>
        <v>1.94</v>
      </c>
      <c r="Q12" s="74"/>
    </row>
    <row r="13" spans="1:17">
      <c r="A13" s="74"/>
      <c r="B13" s="19">
        <v>9</v>
      </c>
      <c r="C13" s="20" t="s">
        <v>149</v>
      </c>
      <c r="D13" s="21" t="s">
        <v>54</v>
      </c>
      <c r="E13" s="22">
        <v>42</v>
      </c>
      <c r="F13" s="23">
        <v>26</v>
      </c>
      <c r="G13" s="24">
        <v>32</v>
      </c>
      <c r="H13" s="25">
        <v>4.21</v>
      </c>
      <c r="I13" s="26">
        <v>3.35</v>
      </c>
      <c r="J13" s="27">
        <v>1.95</v>
      </c>
      <c r="K13" s="28">
        <f t="shared" si="2"/>
        <v>22.646513320968609</v>
      </c>
      <c r="L13" s="29">
        <f t="shared" si="0"/>
        <v>28.460245098888905</v>
      </c>
      <c r="M13" s="30">
        <f t="shared" si="0"/>
        <v>48.893241580142487</v>
      </c>
      <c r="N13" s="31">
        <f t="shared" si="1"/>
        <v>0.54</v>
      </c>
      <c r="O13" s="32">
        <f t="shared" si="1"/>
        <v>1.0900000000000001</v>
      </c>
      <c r="P13" s="33">
        <f t="shared" si="1"/>
        <v>1.53</v>
      </c>
      <c r="Q13" s="74"/>
    </row>
    <row r="14" spans="1:17">
      <c r="A14" s="74"/>
      <c r="B14" s="19">
        <v>10</v>
      </c>
      <c r="C14" s="20" t="s">
        <v>154</v>
      </c>
      <c r="D14" s="21" t="s">
        <v>82</v>
      </c>
      <c r="E14" s="22">
        <v>57</v>
      </c>
      <c r="F14" s="23">
        <v>25</v>
      </c>
      <c r="G14" s="24">
        <v>18</v>
      </c>
      <c r="H14" s="25">
        <v>2.42</v>
      </c>
      <c r="I14" s="26">
        <v>3.23</v>
      </c>
      <c r="J14" s="27">
        <v>3.08</v>
      </c>
      <c r="K14" s="28">
        <f t="shared" si="2"/>
        <v>39.448660909011608</v>
      </c>
      <c r="L14" s="29">
        <f t="shared" si="0"/>
        <v>29.555962662479285</v>
      </c>
      <c r="M14" s="30">
        <f t="shared" si="0"/>
        <v>30.995376428509118</v>
      </c>
      <c r="N14" s="31">
        <f t="shared" si="1"/>
        <v>0.69</v>
      </c>
      <c r="O14" s="32">
        <f t="shared" si="1"/>
        <v>1.18</v>
      </c>
      <c r="P14" s="33">
        <f t="shared" si="1"/>
        <v>1.72</v>
      </c>
      <c r="Q14" s="74"/>
    </row>
    <row r="15" spans="1:17">
      <c r="A15" s="74"/>
      <c r="B15" s="19">
        <v>11</v>
      </c>
      <c r="C15" s="20" t="s">
        <v>130</v>
      </c>
      <c r="D15" s="21" t="s">
        <v>50</v>
      </c>
      <c r="E15" s="22">
        <v>37</v>
      </c>
      <c r="F15" s="23">
        <v>26</v>
      </c>
      <c r="G15" s="24">
        <v>37</v>
      </c>
      <c r="H15" s="25">
        <v>2.91</v>
      </c>
      <c r="I15" s="26">
        <v>3.43</v>
      </c>
      <c r="J15" s="27">
        <v>2.41</v>
      </c>
      <c r="K15" s="28">
        <f t="shared" si="2"/>
        <v>32.72395460141643</v>
      </c>
      <c r="L15" s="29">
        <f t="shared" si="0"/>
        <v>27.762888597703146</v>
      </c>
      <c r="M15" s="30">
        <f t="shared" si="0"/>
        <v>39.513156800880417</v>
      </c>
      <c r="N15" s="31">
        <f t="shared" si="1"/>
        <v>0.88</v>
      </c>
      <c r="O15" s="32">
        <f t="shared" si="1"/>
        <v>1.07</v>
      </c>
      <c r="P15" s="33">
        <f t="shared" si="1"/>
        <v>1.07</v>
      </c>
      <c r="Q15" s="74"/>
    </row>
    <row r="16" spans="1:17">
      <c r="A16" s="74"/>
      <c r="B16" s="19">
        <v>12</v>
      </c>
      <c r="C16" s="20" t="s">
        <v>205</v>
      </c>
      <c r="D16" s="21" t="s">
        <v>91</v>
      </c>
      <c r="E16" s="22">
        <v>49</v>
      </c>
      <c r="F16" s="23">
        <v>27</v>
      </c>
      <c r="G16" s="24">
        <v>24</v>
      </c>
      <c r="H16" s="25">
        <v>2.35</v>
      </c>
      <c r="I16" s="26">
        <v>3.12</v>
      </c>
      <c r="J16" s="27">
        <v>3.33</v>
      </c>
      <c r="K16" s="28">
        <f t="shared" si="2"/>
        <v>40.668412461688419</v>
      </c>
      <c r="L16" s="29">
        <f t="shared" si="2"/>
        <v>30.631656822105057</v>
      </c>
      <c r="M16" s="30">
        <f t="shared" si="2"/>
        <v>28.699930716206541</v>
      </c>
      <c r="N16" s="31">
        <f t="shared" si="1"/>
        <v>0.83</v>
      </c>
      <c r="O16" s="32">
        <f t="shared" si="1"/>
        <v>1.1299999999999999</v>
      </c>
      <c r="P16" s="33">
        <f t="shared" si="1"/>
        <v>1.2</v>
      </c>
      <c r="Q16" s="74"/>
    </row>
    <row r="17" spans="1:17" ht="18.600000000000001" thickBot="1">
      <c r="A17" s="74"/>
      <c r="B17" s="34">
        <v>13</v>
      </c>
      <c r="C17" s="35" t="s">
        <v>168</v>
      </c>
      <c r="D17" s="36" t="s">
        <v>46</v>
      </c>
      <c r="E17" s="37">
        <v>61</v>
      </c>
      <c r="F17" s="38">
        <v>23</v>
      </c>
      <c r="G17" s="39">
        <v>16</v>
      </c>
      <c r="H17" s="40">
        <v>1.93</v>
      </c>
      <c r="I17" s="41">
        <v>3.35</v>
      </c>
      <c r="J17" s="42">
        <v>4.3099999999999996</v>
      </c>
      <c r="K17" s="43">
        <f t="shared" si="2"/>
        <v>49.409184082019557</v>
      </c>
      <c r="L17" s="44">
        <f t="shared" si="2"/>
        <v>28.465589635312753</v>
      </c>
      <c r="M17" s="45">
        <f t="shared" si="2"/>
        <v>22.12522628266769</v>
      </c>
      <c r="N17" s="46">
        <f t="shared" si="1"/>
        <v>0.81</v>
      </c>
      <c r="O17" s="47">
        <f t="shared" si="1"/>
        <v>1.24</v>
      </c>
      <c r="P17" s="48">
        <f t="shared" si="1"/>
        <v>1.38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60:B261"/>
    <mergeCell ref="K2:M3"/>
    <mergeCell ref="N2:P3"/>
    <mergeCell ref="B2:D4"/>
    <mergeCell ref="E2:G3"/>
    <mergeCell ref="H2:J3"/>
    <mergeCell ref="B253:B254"/>
  </mergeCells>
  <conditionalFormatting sqref="N5:P17">
    <cfRule type="cellIs" dxfId="56" priority="1" operator="equal">
      <formula>1</formula>
    </cfRule>
    <cfRule type="cellIs" dxfId="55" priority="2" operator="lessThan">
      <formula>1</formula>
    </cfRule>
    <cfRule type="cellIs" dxfId="54" priority="3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834"/>
  <sheetViews>
    <sheetView workbookViewId="0"/>
  </sheetViews>
  <sheetFormatPr defaultRowHeight="14.4"/>
  <sheetData>
    <row r="1" spans="2:7">
      <c r="B1" t="s">
        <v>11</v>
      </c>
      <c r="G1" t="s">
        <v>458</v>
      </c>
    </row>
    <row r="2" spans="2:7">
      <c r="B2" s="139" t="s">
        <v>9</v>
      </c>
      <c r="C2" s="140" t="s">
        <v>35</v>
      </c>
      <c r="D2" s="139"/>
      <c r="E2" s="139"/>
      <c r="F2" s="139"/>
    </row>
    <row r="4" spans="2:7">
      <c r="B4" t="s">
        <v>10</v>
      </c>
      <c r="C4">
        <v>1</v>
      </c>
    </row>
    <row r="6" spans="2:7">
      <c r="B6">
        <v>1</v>
      </c>
      <c r="C6">
        <v>6.55</v>
      </c>
      <c r="D6">
        <v>4.4000000000000004</v>
      </c>
      <c r="E6">
        <v>1.42</v>
      </c>
    </row>
    <row r="7" spans="2:7">
      <c r="B7">
        <v>2</v>
      </c>
      <c r="C7">
        <v>1.65</v>
      </c>
      <c r="D7">
        <v>3.75</v>
      </c>
      <c r="E7">
        <v>4.7</v>
      </c>
    </row>
    <row r="8" spans="2:7">
      <c r="B8">
        <v>3</v>
      </c>
      <c r="C8">
        <v>2.04</v>
      </c>
      <c r="D8">
        <v>3.1</v>
      </c>
      <c r="E8">
        <v>3.65</v>
      </c>
    </row>
    <row r="9" spans="2:7">
      <c r="B9">
        <v>4</v>
      </c>
      <c r="C9">
        <v>2.2000000000000002</v>
      </c>
      <c r="D9">
        <v>3.33</v>
      </c>
      <c r="E9">
        <v>3.02</v>
      </c>
    </row>
    <row r="10" spans="2:7">
      <c r="B10">
        <v>5</v>
      </c>
      <c r="C10">
        <v>3.27</v>
      </c>
      <c r="D10">
        <v>3.17</v>
      </c>
      <c r="E10">
        <v>2.15</v>
      </c>
    </row>
    <row r="11" spans="2:7">
      <c r="B11">
        <v>6</v>
      </c>
      <c r="C11">
        <v>1.87</v>
      </c>
      <c r="D11">
        <v>3.5</v>
      </c>
      <c r="E11">
        <v>3.75</v>
      </c>
    </row>
    <row r="12" spans="2:7">
      <c r="B12">
        <v>7</v>
      </c>
      <c r="C12">
        <v>2.73</v>
      </c>
      <c r="D12">
        <v>3.43</v>
      </c>
      <c r="E12">
        <v>2.33</v>
      </c>
    </row>
    <row r="13" spans="2:7">
      <c r="B13">
        <v>8</v>
      </c>
      <c r="C13">
        <v>3.02</v>
      </c>
      <c r="D13">
        <v>3.23</v>
      </c>
      <c r="E13">
        <v>2.25</v>
      </c>
    </row>
    <row r="14" spans="2:7">
      <c r="B14">
        <v>9</v>
      </c>
      <c r="C14">
        <v>1.1000000000000001</v>
      </c>
      <c r="D14">
        <v>8.1</v>
      </c>
      <c r="E14">
        <v>18.75</v>
      </c>
    </row>
    <row r="15" spans="2:7">
      <c r="B15">
        <v>10</v>
      </c>
      <c r="C15">
        <v>1.84</v>
      </c>
      <c r="D15">
        <v>3.35</v>
      </c>
      <c r="E15">
        <v>4.1500000000000004</v>
      </c>
    </row>
    <row r="16" spans="2:7">
      <c r="B16">
        <v>11</v>
      </c>
      <c r="C16">
        <v>1.61</v>
      </c>
      <c r="D16">
        <v>3.75</v>
      </c>
      <c r="E16">
        <v>5</v>
      </c>
    </row>
    <row r="17" spans="2:5">
      <c r="B17">
        <v>12</v>
      </c>
      <c r="C17">
        <v>1.41</v>
      </c>
      <c r="D17">
        <v>4.45</v>
      </c>
      <c r="E17">
        <v>6.65</v>
      </c>
    </row>
    <row r="18" spans="2:5">
      <c r="B18">
        <v>13</v>
      </c>
      <c r="C18">
        <v>1.75</v>
      </c>
      <c r="D18">
        <v>3.38</v>
      </c>
      <c r="E18">
        <v>4.5999999999999996</v>
      </c>
    </row>
    <row r="20" spans="2:5">
      <c r="B20" t="s">
        <v>10</v>
      </c>
      <c r="C20">
        <f>C4+1</f>
        <v>2</v>
      </c>
    </row>
    <row r="22" spans="2:5">
      <c r="B22">
        <v>1</v>
      </c>
      <c r="C22">
        <v>1.25</v>
      </c>
      <c r="D22">
        <v>5.2</v>
      </c>
      <c r="E22">
        <v>10.9</v>
      </c>
    </row>
    <row r="23" spans="2:5">
      <c r="B23">
        <v>2</v>
      </c>
      <c r="C23">
        <v>1.26</v>
      </c>
      <c r="D23">
        <v>5.3</v>
      </c>
      <c r="E23">
        <v>9.75</v>
      </c>
    </row>
    <row r="24" spans="2:5">
      <c r="B24">
        <v>3</v>
      </c>
      <c r="C24">
        <v>1.97</v>
      </c>
      <c r="D24">
        <v>3.15</v>
      </c>
      <c r="E24">
        <v>3.85</v>
      </c>
    </row>
    <row r="25" spans="2:5">
      <c r="B25">
        <v>4</v>
      </c>
      <c r="C25">
        <v>2.52</v>
      </c>
      <c r="D25">
        <v>3.03</v>
      </c>
      <c r="E25">
        <v>2.78</v>
      </c>
    </row>
    <row r="26" spans="2:5">
      <c r="B26">
        <v>5</v>
      </c>
      <c r="C26">
        <v>1.75</v>
      </c>
      <c r="D26">
        <v>3.22</v>
      </c>
      <c r="E26">
        <v>4.9000000000000004</v>
      </c>
    </row>
    <row r="27" spans="2:5">
      <c r="B27">
        <v>6</v>
      </c>
      <c r="C27">
        <v>2.36</v>
      </c>
      <c r="D27">
        <v>3.25</v>
      </c>
      <c r="E27">
        <v>2.82</v>
      </c>
    </row>
    <row r="28" spans="2:5">
      <c r="B28">
        <v>7</v>
      </c>
      <c r="C28">
        <v>2</v>
      </c>
      <c r="D28">
        <v>3</v>
      </c>
      <c r="E28">
        <v>4</v>
      </c>
    </row>
    <row r="29" spans="2:5">
      <c r="B29">
        <v>8</v>
      </c>
      <c r="C29">
        <v>5.85</v>
      </c>
      <c r="D29">
        <v>3.9</v>
      </c>
      <c r="E29">
        <v>1.49</v>
      </c>
    </row>
    <row r="30" spans="2:5">
      <c r="B30">
        <v>9</v>
      </c>
      <c r="C30">
        <v>3.43</v>
      </c>
      <c r="D30">
        <v>3</v>
      </c>
      <c r="E30">
        <v>2.11</v>
      </c>
    </row>
    <row r="31" spans="2:5">
      <c r="B31">
        <v>10</v>
      </c>
      <c r="C31">
        <v>2.09</v>
      </c>
      <c r="D31">
        <v>3.37</v>
      </c>
      <c r="E31">
        <v>3.12</v>
      </c>
    </row>
    <row r="32" spans="2:5">
      <c r="B32">
        <v>11</v>
      </c>
      <c r="C32">
        <v>2.85</v>
      </c>
      <c r="D32">
        <v>3.2</v>
      </c>
      <c r="E32">
        <v>2.2999999999999998</v>
      </c>
    </row>
    <row r="33" spans="2:5">
      <c r="B33">
        <v>12</v>
      </c>
      <c r="C33">
        <v>2.0699999999999998</v>
      </c>
      <c r="D33">
        <v>3.38</v>
      </c>
      <c r="E33">
        <v>3.12</v>
      </c>
    </row>
    <row r="34" spans="2:5">
      <c r="B34">
        <v>13</v>
      </c>
      <c r="C34">
        <v>2.3199999999999998</v>
      </c>
      <c r="D34">
        <v>3.23</v>
      </c>
      <c r="E34">
        <v>2.8</v>
      </c>
    </row>
    <row r="36" spans="2:5">
      <c r="B36" t="s">
        <v>10</v>
      </c>
      <c r="C36">
        <f>C20+1</f>
        <v>3</v>
      </c>
    </row>
    <row r="38" spans="2:5">
      <c r="B38">
        <v>1</v>
      </c>
      <c r="C38">
        <v>1.1000000000000001</v>
      </c>
      <c r="D38">
        <v>9.4499999999999993</v>
      </c>
      <c r="E38">
        <v>22</v>
      </c>
    </row>
    <row r="39" spans="2:5">
      <c r="B39">
        <v>2</v>
      </c>
      <c r="C39">
        <v>1.43</v>
      </c>
      <c r="D39">
        <v>4.5</v>
      </c>
      <c r="E39">
        <v>7.05</v>
      </c>
    </row>
    <row r="40" spans="2:5">
      <c r="B40">
        <v>3</v>
      </c>
      <c r="C40">
        <v>6.65</v>
      </c>
      <c r="D40">
        <v>3.8</v>
      </c>
      <c r="E40">
        <v>1.54</v>
      </c>
    </row>
    <row r="41" spans="2:5">
      <c r="B41">
        <v>4</v>
      </c>
      <c r="C41">
        <v>2.27</v>
      </c>
      <c r="D41">
        <v>3</v>
      </c>
      <c r="E41">
        <v>3.48</v>
      </c>
    </row>
    <row r="42" spans="2:5">
      <c r="B42">
        <v>5</v>
      </c>
      <c r="C42">
        <v>1.74</v>
      </c>
      <c r="D42">
        <v>3.7</v>
      </c>
      <c r="E42">
        <v>4.5999999999999996</v>
      </c>
    </row>
    <row r="43" spans="2:5">
      <c r="B43">
        <v>6</v>
      </c>
      <c r="C43">
        <v>1.99</v>
      </c>
      <c r="D43">
        <v>3.37</v>
      </c>
      <c r="E43">
        <v>3.8</v>
      </c>
    </row>
    <row r="44" spans="2:5">
      <c r="B44">
        <v>7</v>
      </c>
      <c r="C44">
        <v>2.19</v>
      </c>
      <c r="D44">
        <v>3.43</v>
      </c>
      <c r="E44">
        <v>3.17</v>
      </c>
    </row>
    <row r="45" spans="2:5">
      <c r="B45">
        <v>8</v>
      </c>
      <c r="C45">
        <v>2.33</v>
      </c>
      <c r="D45">
        <v>3.17</v>
      </c>
      <c r="E45">
        <v>2.92</v>
      </c>
    </row>
    <row r="46" spans="2:5">
      <c r="B46">
        <v>9</v>
      </c>
      <c r="C46">
        <v>2.1</v>
      </c>
      <c r="D46">
        <v>3.2</v>
      </c>
      <c r="E46">
        <v>3.37</v>
      </c>
    </row>
    <row r="47" spans="2:5">
      <c r="B47">
        <v>10</v>
      </c>
      <c r="C47">
        <v>2.2999999999999998</v>
      </c>
      <c r="D47">
        <v>3.23</v>
      </c>
      <c r="E47">
        <v>2.92</v>
      </c>
    </row>
    <row r="48" spans="2:5">
      <c r="B48">
        <v>11</v>
      </c>
      <c r="C48">
        <v>3</v>
      </c>
      <c r="D48">
        <v>3.27</v>
      </c>
      <c r="E48">
        <v>2.25</v>
      </c>
    </row>
    <row r="49" spans="2:5">
      <c r="B49">
        <v>12</v>
      </c>
      <c r="C49">
        <v>3</v>
      </c>
      <c r="D49">
        <v>3.55</v>
      </c>
      <c r="E49">
        <v>2.13</v>
      </c>
    </row>
    <row r="50" spans="2:5">
      <c r="B50">
        <v>13</v>
      </c>
      <c r="C50">
        <v>2.97</v>
      </c>
      <c r="D50">
        <v>3.07</v>
      </c>
      <c r="E50">
        <v>2.35</v>
      </c>
    </row>
    <row r="52" spans="2:5">
      <c r="B52" t="s">
        <v>10</v>
      </c>
      <c r="C52">
        <f>C36+1</f>
        <v>4</v>
      </c>
    </row>
    <row r="54" spans="2:5">
      <c r="B54">
        <v>1</v>
      </c>
      <c r="C54">
        <v>1.24</v>
      </c>
      <c r="D54">
        <v>5.8</v>
      </c>
      <c r="E54">
        <v>10.3</v>
      </c>
    </row>
    <row r="55" spans="2:5">
      <c r="B55">
        <v>2</v>
      </c>
      <c r="C55">
        <v>1.75</v>
      </c>
      <c r="D55">
        <v>3.27</v>
      </c>
      <c r="E55">
        <v>5.0999999999999996</v>
      </c>
    </row>
    <row r="56" spans="2:5">
      <c r="B56">
        <v>3</v>
      </c>
      <c r="C56">
        <v>2.3199999999999998</v>
      </c>
      <c r="D56">
        <v>3.3</v>
      </c>
      <c r="E56">
        <v>2.92</v>
      </c>
    </row>
    <row r="57" spans="2:5">
      <c r="B57">
        <v>4</v>
      </c>
      <c r="C57">
        <v>2.13</v>
      </c>
      <c r="D57">
        <v>3</v>
      </c>
      <c r="E57">
        <v>3.7</v>
      </c>
    </row>
    <row r="58" spans="2:5">
      <c r="B58">
        <v>5</v>
      </c>
      <c r="C58">
        <v>1.49</v>
      </c>
      <c r="D58">
        <v>4</v>
      </c>
      <c r="E58">
        <v>6.5</v>
      </c>
    </row>
    <row r="59" spans="2:5">
      <c r="B59">
        <v>6</v>
      </c>
      <c r="C59">
        <v>2.23</v>
      </c>
      <c r="D59">
        <v>3.17</v>
      </c>
      <c r="E59">
        <v>3.22</v>
      </c>
    </row>
    <row r="60" spans="2:5">
      <c r="B60">
        <v>7</v>
      </c>
      <c r="C60">
        <v>1.86</v>
      </c>
      <c r="D60">
        <v>3.48</v>
      </c>
      <c r="E60">
        <v>4.05</v>
      </c>
    </row>
    <row r="61" spans="2:5">
      <c r="B61">
        <v>8</v>
      </c>
      <c r="C61">
        <v>2.4500000000000002</v>
      </c>
      <c r="D61">
        <v>3.13</v>
      </c>
      <c r="E61">
        <v>2.87</v>
      </c>
    </row>
    <row r="62" spans="2:5">
      <c r="B62">
        <v>9</v>
      </c>
      <c r="C62">
        <v>2.48</v>
      </c>
      <c r="D62">
        <v>3.12</v>
      </c>
      <c r="E62">
        <v>2.85</v>
      </c>
    </row>
    <row r="63" spans="2:5">
      <c r="B63">
        <v>10</v>
      </c>
      <c r="C63">
        <v>4.8499999999999996</v>
      </c>
      <c r="D63">
        <v>3.47</v>
      </c>
      <c r="E63">
        <v>1.72</v>
      </c>
    </row>
    <row r="64" spans="2:5">
      <c r="B64">
        <v>11</v>
      </c>
      <c r="C64">
        <v>2</v>
      </c>
      <c r="D64">
        <v>3.43</v>
      </c>
      <c r="E64">
        <v>3.37</v>
      </c>
    </row>
    <row r="65" spans="2:5">
      <c r="B65">
        <v>12</v>
      </c>
      <c r="C65">
        <v>1.83</v>
      </c>
      <c r="D65">
        <v>3.65</v>
      </c>
      <c r="E65">
        <v>3.8</v>
      </c>
    </row>
    <row r="66" spans="2:5">
      <c r="B66">
        <v>13</v>
      </c>
      <c r="C66">
        <v>5.15</v>
      </c>
      <c r="D66">
        <v>3.65</v>
      </c>
      <c r="E66">
        <v>1.62</v>
      </c>
    </row>
    <row r="68" spans="2:5">
      <c r="B68" t="s">
        <v>10</v>
      </c>
      <c r="C68">
        <f>C52+1</f>
        <v>5</v>
      </c>
    </row>
    <row r="70" spans="2:5">
      <c r="B70">
        <v>1</v>
      </c>
      <c r="C70">
        <v>1.29</v>
      </c>
      <c r="D70">
        <v>5.35</v>
      </c>
      <c r="E70">
        <v>9.6999999999999993</v>
      </c>
    </row>
    <row r="71" spans="2:5">
      <c r="B71">
        <v>2</v>
      </c>
      <c r="C71">
        <v>1.86</v>
      </c>
      <c r="D71">
        <v>3.55</v>
      </c>
      <c r="E71">
        <v>4.0999999999999996</v>
      </c>
    </row>
    <row r="72" spans="2:5">
      <c r="B72">
        <v>3</v>
      </c>
      <c r="C72">
        <v>2.27</v>
      </c>
      <c r="D72">
        <v>2.92</v>
      </c>
      <c r="E72">
        <v>3.55</v>
      </c>
    </row>
    <row r="73" spans="2:5">
      <c r="B73">
        <v>4</v>
      </c>
      <c r="C73">
        <v>1.82</v>
      </c>
      <c r="D73">
        <v>3.42</v>
      </c>
      <c r="E73">
        <v>4.5</v>
      </c>
    </row>
    <row r="74" spans="2:5">
      <c r="B74">
        <v>5</v>
      </c>
      <c r="C74">
        <v>1.19</v>
      </c>
      <c r="D74">
        <v>6.4</v>
      </c>
      <c r="E74">
        <v>14.9</v>
      </c>
    </row>
    <row r="75" spans="2:5">
      <c r="B75">
        <v>6</v>
      </c>
      <c r="C75">
        <v>2.62</v>
      </c>
      <c r="D75">
        <v>3.03</v>
      </c>
      <c r="E75">
        <v>2.85</v>
      </c>
    </row>
    <row r="76" spans="2:5">
      <c r="B76">
        <v>7</v>
      </c>
      <c r="C76">
        <v>1.54</v>
      </c>
      <c r="D76">
        <v>4.0999999999999996</v>
      </c>
      <c r="E76">
        <v>5.0999999999999996</v>
      </c>
    </row>
    <row r="77" spans="2:5">
      <c r="B77">
        <v>8</v>
      </c>
      <c r="C77">
        <v>2.67</v>
      </c>
      <c r="D77">
        <v>3.22</v>
      </c>
      <c r="E77">
        <v>2.4900000000000002</v>
      </c>
    </row>
    <row r="78" spans="2:5">
      <c r="B78">
        <v>9</v>
      </c>
      <c r="C78">
        <v>2.65</v>
      </c>
      <c r="D78">
        <v>3.07</v>
      </c>
      <c r="E78">
        <v>2.62</v>
      </c>
    </row>
    <row r="79" spans="2:5">
      <c r="B79">
        <v>10</v>
      </c>
      <c r="C79">
        <v>2</v>
      </c>
      <c r="D79">
        <v>3.25</v>
      </c>
      <c r="E79">
        <v>3.6</v>
      </c>
    </row>
    <row r="80" spans="2:5">
      <c r="B80">
        <v>11</v>
      </c>
      <c r="C80">
        <v>1.98</v>
      </c>
      <c r="D80">
        <v>3.45</v>
      </c>
      <c r="E80">
        <v>3.43</v>
      </c>
    </row>
    <row r="81" spans="2:5">
      <c r="B81">
        <v>12</v>
      </c>
      <c r="C81">
        <v>2.46</v>
      </c>
      <c r="D81">
        <v>3.17</v>
      </c>
      <c r="E81">
        <v>2.73</v>
      </c>
    </row>
    <row r="82" spans="2:5">
      <c r="B82">
        <v>13</v>
      </c>
      <c r="C82">
        <v>2.16</v>
      </c>
      <c r="D82">
        <v>3.25</v>
      </c>
      <c r="E82">
        <v>3.17</v>
      </c>
    </row>
    <row r="84" spans="2:5">
      <c r="B84" t="s">
        <v>10</v>
      </c>
      <c r="C84">
        <f>C68+1</f>
        <v>6</v>
      </c>
    </row>
    <row r="86" spans="2:5">
      <c r="B86">
        <v>1</v>
      </c>
      <c r="C86">
        <v>1.21</v>
      </c>
      <c r="D86">
        <v>6.45</v>
      </c>
      <c r="E86">
        <v>11.8</v>
      </c>
    </row>
    <row r="87" spans="2:5">
      <c r="B87">
        <v>2</v>
      </c>
      <c r="C87">
        <v>2.1</v>
      </c>
      <c r="D87">
        <v>3.1</v>
      </c>
      <c r="E87">
        <v>3.8</v>
      </c>
    </row>
    <row r="88" spans="2:5">
      <c r="B88">
        <v>3</v>
      </c>
      <c r="C88">
        <v>2.23</v>
      </c>
      <c r="D88">
        <v>3.15</v>
      </c>
      <c r="E88">
        <v>3.35</v>
      </c>
    </row>
    <row r="89" spans="2:5">
      <c r="B89">
        <v>4</v>
      </c>
      <c r="C89">
        <v>2.38</v>
      </c>
      <c r="D89">
        <v>2.88</v>
      </c>
      <c r="E89">
        <v>3.38</v>
      </c>
    </row>
    <row r="90" spans="2:5">
      <c r="B90">
        <v>5</v>
      </c>
      <c r="C90">
        <v>2.42</v>
      </c>
      <c r="D90">
        <v>3.23</v>
      </c>
      <c r="E90">
        <v>2.93</v>
      </c>
    </row>
    <row r="91" spans="2:5">
      <c r="B91">
        <v>6</v>
      </c>
      <c r="C91">
        <v>3.8</v>
      </c>
      <c r="D91">
        <v>3.47</v>
      </c>
      <c r="E91">
        <v>1.87</v>
      </c>
    </row>
    <row r="92" spans="2:5">
      <c r="B92">
        <v>7</v>
      </c>
      <c r="C92">
        <v>1.99</v>
      </c>
      <c r="D92">
        <v>3.55</v>
      </c>
      <c r="E92">
        <v>3.33</v>
      </c>
    </row>
    <row r="93" spans="2:5">
      <c r="B93">
        <v>8</v>
      </c>
      <c r="C93">
        <v>1.65</v>
      </c>
      <c r="D93">
        <v>3.65</v>
      </c>
      <c r="E93">
        <v>4.9000000000000004</v>
      </c>
    </row>
    <row r="94" spans="2:5">
      <c r="B94">
        <v>9</v>
      </c>
      <c r="C94">
        <v>1.88</v>
      </c>
      <c r="D94">
        <v>3.4</v>
      </c>
      <c r="E94">
        <v>3.85</v>
      </c>
    </row>
    <row r="95" spans="2:5">
      <c r="B95">
        <v>10</v>
      </c>
      <c r="C95">
        <v>1.81</v>
      </c>
      <c r="D95">
        <v>3.3</v>
      </c>
      <c r="E95">
        <v>4.3499999999999996</v>
      </c>
    </row>
    <row r="96" spans="2:5">
      <c r="B96">
        <v>11</v>
      </c>
      <c r="C96">
        <v>1.52</v>
      </c>
      <c r="D96">
        <v>3.8</v>
      </c>
      <c r="E96">
        <v>6.1</v>
      </c>
    </row>
    <row r="97" spans="2:5">
      <c r="B97">
        <v>12</v>
      </c>
      <c r="C97">
        <v>2.2999999999999998</v>
      </c>
      <c r="D97">
        <v>3.25</v>
      </c>
      <c r="E97">
        <v>2.9</v>
      </c>
    </row>
    <row r="98" spans="2:5">
      <c r="B98">
        <v>13</v>
      </c>
      <c r="C98">
        <v>1.37</v>
      </c>
      <c r="D98">
        <v>4.55</v>
      </c>
      <c r="E98">
        <v>7.45</v>
      </c>
    </row>
    <row r="100" spans="2:5">
      <c r="B100" t="s">
        <v>10</v>
      </c>
      <c r="C100">
        <f>C84+1</f>
        <v>7</v>
      </c>
    </row>
    <row r="102" spans="2:5">
      <c r="B102">
        <v>1</v>
      </c>
      <c r="C102">
        <v>6.2</v>
      </c>
      <c r="D102">
        <v>4.0999999999999996</v>
      </c>
      <c r="E102">
        <v>1.49</v>
      </c>
    </row>
    <row r="103" spans="2:5">
      <c r="B103">
        <v>2</v>
      </c>
      <c r="C103">
        <v>1.32</v>
      </c>
      <c r="D103">
        <v>4.6500000000000004</v>
      </c>
      <c r="E103">
        <v>10</v>
      </c>
    </row>
    <row r="104" spans="2:5">
      <c r="B104">
        <v>3</v>
      </c>
      <c r="C104">
        <v>2.8</v>
      </c>
      <c r="D104">
        <v>3.08</v>
      </c>
      <c r="E104">
        <v>2.5499999999999998</v>
      </c>
    </row>
    <row r="105" spans="2:5">
      <c r="B105">
        <v>4</v>
      </c>
      <c r="C105">
        <v>2.6</v>
      </c>
      <c r="D105">
        <v>3.15</v>
      </c>
      <c r="E105">
        <v>2.6</v>
      </c>
    </row>
    <row r="106" spans="2:5">
      <c r="B106">
        <v>5</v>
      </c>
      <c r="C106">
        <v>2.2400000000000002</v>
      </c>
      <c r="D106">
        <v>3.02</v>
      </c>
      <c r="E106">
        <v>3.23</v>
      </c>
    </row>
    <row r="107" spans="2:5">
      <c r="B107">
        <v>6</v>
      </c>
      <c r="C107">
        <v>1.99</v>
      </c>
      <c r="D107">
        <v>3.55</v>
      </c>
      <c r="E107">
        <v>3.3</v>
      </c>
    </row>
    <row r="108" spans="2:5">
      <c r="B108">
        <v>7</v>
      </c>
      <c r="C108">
        <v>3.55</v>
      </c>
      <c r="D108">
        <v>3.17</v>
      </c>
      <c r="E108">
        <v>2.0499999999999998</v>
      </c>
    </row>
    <row r="109" spans="2:5">
      <c r="B109">
        <v>8</v>
      </c>
      <c r="C109">
        <v>1.72</v>
      </c>
      <c r="D109">
        <v>3.65</v>
      </c>
      <c r="E109">
        <v>4.3499999999999996</v>
      </c>
    </row>
    <row r="110" spans="2:5">
      <c r="B110">
        <v>9</v>
      </c>
      <c r="C110">
        <v>3</v>
      </c>
      <c r="D110">
        <v>3.08</v>
      </c>
      <c r="E110">
        <v>2.33</v>
      </c>
    </row>
    <row r="111" spans="2:5">
      <c r="B111">
        <v>10</v>
      </c>
      <c r="C111">
        <v>2.95</v>
      </c>
      <c r="D111">
        <v>3.45</v>
      </c>
      <c r="E111">
        <v>2.19</v>
      </c>
    </row>
    <row r="112" spans="2:5">
      <c r="B112">
        <v>11</v>
      </c>
      <c r="C112">
        <v>2.2200000000000002</v>
      </c>
      <c r="D112">
        <v>3.55</v>
      </c>
      <c r="E112">
        <v>2.75</v>
      </c>
    </row>
    <row r="113" spans="2:5">
      <c r="B113">
        <v>12</v>
      </c>
      <c r="C113">
        <v>2.2999999999999998</v>
      </c>
      <c r="D113">
        <v>3.2</v>
      </c>
      <c r="E113">
        <v>2.83</v>
      </c>
    </row>
    <row r="114" spans="2:5">
      <c r="B114">
        <v>13</v>
      </c>
      <c r="C114">
        <v>2.62</v>
      </c>
      <c r="D114">
        <v>3.17</v>
      </c>
      <c r="E114">
        <v>2.5</v>
      </c>
    </row>
    <row r="116" spans="2:5">
      <c r="B116" t="s">
        <v>10</v>
      </c>
      <c r="C116">
        <f>C100+1</f>
        <v>8</v>
      </c>
    </row>
    <row r="118" spans="2:5">
      <c r="B118">
        <v>1</v>
      </c>
      <c r="C118">
        <v>2.2200000000000002</v>
      </c>
      <c r="D118">
        <v>3.25</v>
      </c>
      <c r="E118">
        <v>3.27</v>
      </c>
    </row>
    <row r="119" spans="2:5">
      <c r="B119">
        <v>2</v>
      </c>
      <c r="C119">
        <v>2</v>
      </c>
      <c r="D119">
        <v>3.4</v>
      </c>
      <c r="E119">
        <v>3.75</v>
      </c>
    </row>
    <row r="120" spans="2:5">
      <c r="B120">
        <v>3</v>
      </c>
      <c r="C120">
        <v>2.02</v>
      </c>
      <c r="D120">
        <v>3.05</v>
      </c>
      <c r="E120">
        <v>4.1500000000000004</v>
      </c>
    </row>
    <row r="121" spans="2:5">
      <c r="B121">
        <v>4</v>
      </c>
      <c r="C121">
        <v>3.02</v>
      </c>
      <c r="D121">
        <v>3</v>
      </c>
      <c r="E121">
        <v>2.5</v>
      </c>
    </row>
    <row r="122" spans="2:5">
      <c r="B122">
        <v>5</v>
      </c>
      <c r="C122">
        <v>1.21</v>
      </c>
      <c r="D122">
        <v>6.3</v>
      </c>
      <c r="E122">
        <v>12.2</v>
      </c>
    </row>
    <row r="123" spans="2:5">
      <c r="B123">
        <v>6</v>
      </c>
      <c r="C123">
        <v>1.92</v>
      </c>
      <c r="D123">
        <v>3.17</v>
      </c>
      <c r="E123">
        <v>4.4000000000000004</v>
      </c>
    </row>
    <row r="124" spans="2:5">
      <c r="B124">
        <v>7</v>
      </c>
      <c r="C124">
        <v>2.57</v>
      </c>
      <c r="D124">
        <v>3.55</v>
      </c>
      <c r="E124">
        <v>2.41</v>
      </c>
    </row>
    <row r="125" spans="2:5">
      <c r="B125">
        <v>8</v>
      </c>
      <c r="C125">
        <v>1.45</v>
      </c>
      <c r="D125">
        <v>4</v>
      </c>
      <c r="E125">
        <v>6.7</v>
      </c>
    </row>
    <row r="126" spans="2:5">
      <c r="B126">
        <v>9</v>
      </c>
      <c r="C126">
        <v>1.7</v>
      </c>
      <c r="D126">
        <v>3.47</v>
      </c>
      <c r="E126">
        <v>4.75</v>
      </c>
    </row>
    <row r="127" spans="2:5">
      <c r="B127">
        <v>10</v>
      </c>
      <c r="C127">
        <v>1.99</v>
      </c>
      <c r="D127">
        <v>3.4</v>
      </c>
      <c r="E127">
        <v>3.43</v>
      </c>
    </row>
    <row r="128" spans="2:5">
      <c r="B128">
        <v>11</v>
      </c>
      <c r="C128">
        <v>3.23</v>
      </c>
      <c r="D128">
        <v>3.2</v>
      </c>
      <c r="E128">
        <v>2.15</v>
      </c>
    </row>
    <row r="129" spans="2:7">
      <c r="B129">
        <v>12</v>
      </c>
      <c r="C129">
        <v>3.05</v>
      </c>
      <c r="D129">
        <v>3.07</v>
      </c>
      <c r="E129">
        <v>2.31</v>
      </c>
    </row>
    <row r="130" spans="2:7">
      <c r="B130">
        <v>13</v>
      </c>
      <c r="C130">
        <v>3.9</v>
      </c>
      <c r="D130">
        <v>3.18</v>
      </c>
      <c r="E130">
        <v>1.95</v>
      </c>
    </row>
    <row r="132" spans="2:7">
      <c r="B132" t="s">
        <v>10</v>
      </c>
      <c r="C132">
        <f>C116+1</f>
        <v>9</v>
      </c>
    </row>
    <row r="134" spans="2:7">
      <c r="B134">
        <v>1</v>
      </c>
      <c r="C134">
        <v>1.18</v>
      </c>
      <c r="D134">
        <v>6.95</v>
      </c>
      <c r="E134">
        <v>14.1</v>
      </c>
    </row>
    <row r="135" spans="2:7">
      <c r="B135">
        <v>2</v>
      </c>
      <c r="C135">
        <v>1.8</v>
      </c>
      <c r="D135">
        <v>3.65</v>
      </c>
      <c r="E135">
        <v>4.3499999999999996</v>
      </c>
    </row>
    <row r="136" spans="2:7">
      <c r="B136">
        <v>3</v>
      </c>
      <c r="C136">
        <v>1.71</v>
      </c>
      <c r="D136">
        <v>3.5</v>
      </c>
      <c r="E136">
        <v>5.2</v>
      </c>
    </row>
    <row r="137" spans="2:7">
      <c r="B137">
        <v>4</v>
      </c>
      <c r="C137">
        <v>2.62</v>
      </c>
      <c r="D137">
        <v>3.08</v>
      </c>
      <c r="E137">
        <v>2.82</v>
      </c>
    </row>
    <row r="138" spans="2:7">
      <c r="B138">
        <v>5</v>
      </c>
      <c r="C138">
        <v>1.1499999999999999</v>
      </c>
      <c r="D138">
        <v>7.35</v>
      </c>
      <c r="E138">
        <v>17.25</v>
      </c>
    </row>
    <row r="139" spans="2:7">
      <c r="B139">
        <v>6</v>
      </c>
      <c r="C139">
        <v>2.04</v>
      </c>
      <c r="D139">
        <v>3.22</v>
      </c>
      <c r="E139">
        <v>3.8</v>
      </c>
    </row>
    <row r="140" spans="2:7">
      <c r="B140">
        <v>7</v>
      </c>
      <c r="C140">
        <v>0</v>
      </c>
      <c r="D140">
        <v>0</v>
      </c>
      <c r="E140">
        <v>0</v>
      </c>
      <c r="G140" t="s">
        <v>37</v>
      </c>
    </row>
    <row r="141" spans="2:7">
      <c r="B141">
        <v>8</v>
      </c>
      <c r="C141">
        <v>3.9</v>
      </c>
      <c r="D141">
        <v>3.18</v>
      </c>
      <c r="E141">
        <v>1.95</v>
      </c>
    </row>
    <row r="142" spans="2:7">
      <c r="B142">
        <v>9</v>
      </c>
      <c r="C142">
        <v>0</v>
      </c>
      <c r="D142">
        <v>0</v>
      </c>
      <c r="E142">
        <v>0</v>
      </c>
      <c r="G142" t="s">
        <v>37</v>
      </c>
    </row>
    <row r="143" spans="2:7">
      <c r="B143">
        <v>10</v>
      </c>
      <c r="C143">
        <v>1.65</v>
      </c>
      <c r="D143">
        <v>3.7</v>
      </c>
      <c r="E143">
        <v>4.8499999999999996</v>
      </c>
    </row>
    <row r="144" spans="2:7">
      <c r="B144">
        <v>11</v>
      </c>
      <c r="C144">
        <v>2.39</v>
      </c>
      <c r="D144">
        <v>3.35</v>
      </c>
      <c r="E144">
        <v>2.72</v>
      </c>
    </row>
    <row r="145" spans="2:5">
      <c r="B145">
        <v>12</v>
      </c>
      <c r="C145">
        <v>1.62</v>
      </c>
      <c r="D145">
        <v>3.65</v>
      </c>
      <c r="E145">
        <v>5.15</v>
      </c>
    </row>
    <row r="146" spans="2:5">
      <c r="B146">
        <v>13</v>
      </c>
      <c r="C146">
        <v>1.92</v>
      </c>
      <c r="D146">
        <v>3.3</v>
      </c>
      <c r="E146">
        <v>3.85</v>
      </c>
    </row>
    <row r="148" spans="2:5">
      <c r="B148" t="s">
        <v>10</v>
      </c>
      <c r="C148">
        <f>C132+1</f>
        <v>10</v>
      </c>
    </row>
    <row r="150" spans="2:5">
      <c r="B150">
        <v>1</v>
      </c>
      <c r="C150">
        <v>1.26</v>
      </c>
      <c r="D150">
        <v>5.45</v>
      </c>
      <c r="E150">
        <v>11.6</v>
      </c>
    </row>
    <row r="151" spans="2:5">
      <c r="B151">
        <v>2</v>
      </c>
      <c r="C151">
        <v>2.1</v>
      </c>
      <c r="D151">
        <v>3.17</v>
      </c>
      <c r="E151">
        <v>3.7</v>
      </c>
    </row>
    <row r="152" spans="2:5">
      <c r="B152">
        <v>3</v>
      </c>
      <c r="C152">
        <v>2.36</v>
      </c>
      <c r="D152">
        <v>2.95</v>
      </c>
      <c r="E152">
        <v>3.35</v>
      </c>
    </row>
    <row r="153" spans="2:5">
      <c r="B153">
        <v>4</v>
      </c>
      <c r="C153">
        <v>2.65</v>
      </c>
      <c r="D153">
        <v>3.1</v>
      </c>
      <c r="E153">
        <v>2.75</v>
      </c>
    </row>
    <row r="154" spans="2:5">
      <c r="B154">
        <v>5</v>
      </c>
      <c r="C154">
        <v>3.05</v>
      </c>
      <c r="D154">
        <v>3.18</v>
      </c>
      <c r="E154">
        <v>2.37</v>
      </c>
    </row>
    <row r="155" spans="2:5">
      <c r="B155">
        <v>6</v>
      </c>
      <c r="C155">
        <v>2.13</v>
      </c>
      <c r="D155">
        <v>3.12</v>
      </c>
      <c r="E155">
        <v>3.65</v>
      </c>
    </row>
    <row r="156" spans="2:5">
      <c r="B156">
        <v>7</v>
      </c>
      <c r="C156">
        <v>2.93</v>
      </c>
      <c r="D156">
        <v>3.17</v>
      </c>
      <c r="E156">
        <v>2.33</v>
      </c>
    </row>
    <row r="157" spans="2:5">
      <c r="B157">
        <v>8</v>
      </c>
      <c r="C157">
        <v>2.39</v>
      </c>
      <c r="D157">
        <v>3.25</v>
      </c>
      <c r="E157">
        <v>2.78</v>
      </c>
    </row>
    <row r="158" spans="2:5">
      <c r="B158">
        <v>9</v>
      </c>
      <c r="C158">
        <v>2.8</v>
      </c>
      <c r="D158">
        <v>3.05</v>
      </c>
      <c r="E158">
        <v>2.5</v>
      </c>
    </row>
    <row r="159" spans="2:5">
      <c r="B159">
        <v>10</v>
      </c>
      <c r="C159">
        <v>2.41</v>
      </c>
      <c r="D159">
        <v>3.5</v>
      </c>
      <c r="E159">
        <v>2.6</v>
      </c>
    </row>
    <row r="160" spans="2:5">
      <c r="B160">
        <v>11</v>
      </c>
      <c r="C160">
        <v>2.93</v>
      </c>
      <c r="D160">
        <v>3.42</v>
      </c>
      <c r="E160">
        <v>2.2000000000000002</v>
      </c>
    </row>
    <row r="161" spans="2:5">
      <c r="B161">
        <v>12</v>
      </c>
      <c r="C161">
        <v>1.8</v>
      </c>
      <c r="D161">
        <v>3.65</v>
      </c>
      <c r="E161">
        <v>3.9</v>
      </c>
    </row>
    <row r="162" spans="2:5">
      <c r="B162">
        <v>13</v>
      </c>
      <c r="C162">
        <v>2.4300000000000002</v>
      </c>
      <c r="D162">
        <v>3.32</v>
      </c>
      <c r="E162">
        <v>2.67</v>
      </c>
    </row>
    <row r="164" spans="2:5">
      <c r="B164" t="s">
        <v>10</v>
      </c>
      <c r="C164">
        <f>C148+1</f>
        <v>11</v>
      </c>
    </row>
    <row r="166" spans="2:5">
      <c r="B166">
        <v>1</v>
      </c>
      <c r="C166">
        <v>1.29</v>
      </c>
      <c r="D166">
        <v>5</v>
      </c>
      <c r="E166">
        <v>10.1</v>
      </c>
    </row>
    <row r="167" spans="2:5">
      <c r="B167">
        <v>2</v>
      </c>
      <c r="C167">
        <v>1.76</v>
      </c>
      <c r="D167">
        <v>3.6</v>
      </c>
      <c r="E167">
        <v>4.6500000000000004</v>
      </c>
    </row>
    <row r="168" spans="2:5">
      <c r="B168">
        <v>3</v>
      </c>
      <c r="C168">
        <v>2.85</v>
      </c>
      <c r="D168">
        <v>3.05</v>
      </c>
      <c r="E168">
        <v>2.6</v>
      </c>
    </row>
    <row r="169" spans="2:5">
      <c r="B169">
        <v>4</v>
      </c>
      <c r="C169">
        <v>1.1599999999999999</v>
      </c>
      <c r="D169">
        <v>7.25</v>
      </c>
      <c r="E169">
        <v>14.8</v>
      </c>
    </row>
    <row r="170" spans="2:5">
      <c r="B170">
        <v>5</v>
      </c>
      <c r="C170">
        <v>2.63</v>
      </c>
      <c r="D170">
        <v>3.07</v>
      </c>
      <c r="E170">
        <v>2.8</v>
      </c>
    </row>
    <row r="171" spans="2:5">
      <c r="B171">
        <v>6</v>
      </c>
      <c r="C171">
        <v>2.87</v>
      </c>
      <c r="D171">
        <v>3.17</v>
      </c>
      <c r="E171">
        <v>2.37</v>
      </c>
    </row>
    <row r="172" spans="2:5">
      <c r="B172">
        <v>7</v>
      </c>
      <c r="C172">
        <v>4.5</v>
      </c>
      <c r="D172">
        <v>3.42</v>
      </c>
      <c r="E172">
        <v>1.75</v>
      </c>
    </row>
    <row r="173" spans="2:5">
      <c r="B173">
        <v>8</v>
      </c>
      <c r="C173">
        <v>2.2799999999999998</v>
      </c>
      <c r="D173">
        <v>3.42</v>
      </c>
      <c r="E173">
        <v>2.82</v>
      </c>
    </row>
    <row r="174" spans="2:5">
      <c r="B174">
        <v>9</v>
      </c>
      <c r="C174">
        <v>1.66</v>
      </c>
      <c r="D174">
        <v>3.75</v>
      </c>
      <c r="E174">
        <v>4.5999999999999996</v>
      </c>
    </row>
    <row r="175" spans="2:5">
      <c r="B175">
        <v>10</v>
      </c>
      <c r="C175">
        <v>2.09</v>
      </c>
      <c r="D175">
        <v>3.3</v>
      </c>
      <c r="E175">
        <v>3.27</v>
      </c>
    </row>
    <row r="176" spans="2:5">
      <c r="B176">
        <v>11</v>
      </c>
      <c r="C176">
        <v>1.64</v>
      </c>
      <c r="D176">
        <v>3.6</v>
      </c>
      <c r="E176">
        <v>5.05</v>
      </c>
    </row>
    <row r="177" spans="2:7">
      <c r="B177">
        <v>12</v>
      </c>
      <c r="C177">
        <v>1.77</v>
      </c>
      <c r="D177">
        <v>3.55</v>
      </c>
      <c r="E177">
        <v>4.1500000000000004</v>
      </c>
    </row>
    <row r="178" spans="2:7">
      <c r="B178">
        <v>13</v>
      </c>
      <c r="C178">
        <v>3.65</v>
      </c>
      <c r="D178">
        <v>3.15</v>
      </c>
      <c r="E178">
        <v>2.02</v>
      </c>
    </row>
    <row r="180" spans="2:7">
      <c r="B180" t="s">
        <v>10</v>
      </c>
      <c r="C180">
        <f>C164+1</f>
        <v>12</v>
      </c>
    </row>
    <row r="182" spans="2:7">
      <c r="B182">
        <v>1</v>
      </c>
      <c r="C182">
        <v>2.85</v>
      </c>
      <c r="D182">
        <v>3.15</v>
      </c>
      <c r="E182">
        <v>2.46</v>
      </c>
    </row>
    <row r="183" spans="2:7">
      <c r="B183">
        <v>2</v>
      </c>
      <c r="C183">
        <v>1.87</v>
      </c>
      <c r="D183">
        <v>3.3</v>
      </c>
      <c r="E183">
        <v>4</v>
      </c>
    </row>
    <row r="184" spans="2:7">
      <c r="B184">
        <v>3</v>
      </c>
      <c r="C184">
        <v>2.73</v>
      </c>
      <c r="D184">
        <v>3.2</v>
      </c>
      <c r="E184">
        <v>2.4500000000000002</v>
      </c>
    </row>
    <row r="185" spans="2:7">
      <c r="B185">
        <v>4</v>
      </c>
      <c r="C185">
        <v>0</v>
      </c>
      <c r="D185">
        <v>0</v>
      </c>
      <c r="E185">
        <v>0</v>
      </c>
      <c r="G185" t="s">
        <v>37</v>
      </c>
    </row>
    <row r="186" spans="2:7">
      <c r="B186">
        <v>5</v>
      </c>
      <c r="C186">
        <v>2.02</v>
      </c>
      <c r="D186">
        <v>3.6</v>
      </c>
      <c r="E186">
        <v>3.2</v>
      </c>
    </row>
    <row r="187" spans="2:7">
      <c r="B187">
        <v>6</v>
      </c>
      <c r="C187">
        <v>2.06</v>
      </c>
      <c r="D187">
        <v>3.28</v>
      </c>
      <c r="E187">
        <v>3.37</v>
      </c>
    </row>
    <row r="188" spans="2:7">
      <c r="B188">
        <v>7</v>
      </c>
      <c r="C188">
        <v>1.74</v>
      </c>
      <c r="D188">
        <v>3.3</v>
      </c>
      <c r="E188">
        <v>4.8</v>
      </c>
    </row>
    <row r="189" spans="2:7">
      <c r="B189">
        <v>8</v>
      </c>
      <c r="C189">
        <v>2.97</v>
      </c>
      <c r="D189">
        <v>3.37</v>
      </c>
      <c r="E189">
        <v>2.21</v>
      </c>
    </row>
    <row r="190" spans="2:7">
      <c r="B190">
        <v>9</v>
      </c>
      <c r="C190">
        <v>2.06</v>
      </c>
      <c r="D190">
        <v>3.38</v>
      </c>
      <c r="E190">
        <v>3.27</v>
      </c>
    </row>
    <row r="191" spans="2:7">
      <c r="B191">
        <v>10</v>
      </c>
      <c r="C191">
        <v>5.55</v>
      </c>
      <c r="D191">
        <v>3.85</v>
      </c>
      <c r="E191">
        <v>1.55</v>
      </c>
    </row>
    <row r="192" spans="2:7">
      <c r="B192">
        <v>11</v>
      </c>
      <c r="C192">
        <v>2.0699999999999998</v>
      </c>
      <c r="D192">
        <v>3.38</v>
      </c>
      <c r="E192">
        <v>3.25</v>
      </c>
    </row>
    <row r="193" spans="2:5">
      <c r="B193">
        <v>12</v>
      </c>
      <c r="C193">
        <v>2.7</v>
      </c>
      <c r="D193">
        <v>3.17</v>
      </c>
      <c r="E193">
        <v>2.5</v>
      </c>
    </row>
    <row r="194" spans="2:5">
      <c r="B194">
        <v>13</v>
      </c>
      <c r="C194">
        <v>1.73</v>
      </c>
      <c r="D194">
        <v>3.45</v>
      </c>
      <c r="E194">
        <v>4.5999999999999996</v>
      </c>
    </row>
    <row r="196" spans="2:5">
      <c r="B196" t="s">
        <v>10</v>
      </c>
      <c r="C196">
        <f>C180+1</f>
        <v>13</v>
      </c>
    </row>
    <row r="198" spans="2:5">
      <c r="B198">
        <v>1</v>
      </c>
      <c r="C198">
        <v>9.15</v>
      </c>
      <c r="D198">
        <v>4.8499999999999996</v>
      </c>
      <c r="E198">
        <v>1.34</v>
      </c>
    </row>
    <row r="199" spans="2:5">
      <c r="B199">
        <v>2</v>
      </c>
      <c r="C199">
        <v>2.77</v>
      </c>
      <c r="D199">
        <v>3.13</v>
      </c>
      <c r="E199">
        <v>2.62</v>
      </c>
    </row>
    <row r="200" spans="2:5">
      <c r="B200">
        <v>3</v>
      </c>
      <c r="C200">
        <v>1.19</v>
      </c>
      <c r="D200">
        <v>6.25</v>
      </c>
      <c r="E200">
        <v>15.5</v>
      </c>
    </row>
    <row r="201" spans="2:5">
      <c r="B201">
        <v>4</v>
      </c>
      <c r="C201">
        <v>1.7</v>
      </c>
      <c r="D201">
        <v>3.45</v>
      </c>
      <c r="E201">
        <v>5.45</v>
      </c>
    </row>
    <row r="202" spans="2:5">
      <c r="B202">
        <v>5</v>
      </c>
      <c r="C202">
        <v>2.2400000000000002</v>
      </c>
      <c r="D202">
        <v>3.4</v>
      </c>
      <c r="E202">
        <v>3.12</v>
      </c>
    </row>
    <row r="203" spans="2:5">
      <c r="B203">
        <v>6</v>
      </c>
      <c r="C203">
        <v>2.52</v>
      </c>
      <c r="D203">
        <v>3</v>
      </c>
      <c r="E203">
        <v>3.02</v>
      </c>
    </row>
    <row r="204" spans="2:5">
      <c r="B204">
        <v>7</v>
      </c>
      <c r="C204">
        <v>2.77</v>
      </c>
      <c r="D204">
        <v>3.15</v>
      </c>
      <c r="E204">
        <v>2.6</v>
      </c>
    </row>
    <row r="205" spans="2:5">
      <c r="B205">
        <v>8</v>
      </c>
      <c r="C205">
        <v>1.98</v>
      </c>
      <c r="D205">
        <v>3.15</v>
      </c>
      <c r="E205">
        <v>3.8</v>
      </c>
    </row>
    <row r="206" spans="2:5">
      <c r="B206">
        <v>9</v>
      </c>
      <c r="C206">
        <v>2.5499999999999998</v>
      </c>
      <c r="D206">
        <v>3.27</v>
      </c>
      <c r="E206">
        <v>2.57</v>
      </c>
    </row>
    <row r="207" spans="2:5">
      <c r="B207">
        <v>10</v>
      </c>
      <c r="C207">
        <v>3.07</v>
      </c>
      <c r="D207">
        <v>3.12</v>
      </c>
      <c r="E207">
        <v>2.2799999999999998</v>
      </c>
    </row>
    <row r="208" spans="2:5">
      <c r="B208">
        <v>11</v>
      </c>
      <c r="C208">
        <v>1.57</v>
      </c>
      <c r="D208">
        <v>3.6</v>
      </c>
      <c r="E208">
        <v>6.25</v>
      </c>
    </row>
    <row r="209" spans="2:5">
      <c r="B209">
        <v>12</v>
      </c>
      <c r="C209">
        <v>1.36</v>
      </c>
      <c r="D209">
        <v>5.0999999999999996</v>
      </c>
      <c r="E209">
        <v>7.05</v>
      </c>
    </row>
    <row r="210" spans="2:5">
      <c r="B210">
        <v>13</v>
      </c>
      <c r="C210">
        <v>1.42</v>
      </c>
      <c r="D210">
        <v>4.6500000000000004</v>
      </c>
      <c r="E210">
        <v>6</v>
      </c>
    </row>
    <row r="212" spans="2:5">
      <c r="B212" t="s">
        <v>10</v>
      </c>
      <c r="C212">
        <f>C196+1</f>
        <v>14</v>
      </c>
    </row>
    <row r="214" spans="2:5">
      <c r="B214">
        <v>1</v>
      </c>
      <c r="C214">
        <v>1.75</v>
      </c>
      <c r="D214">
        <v>3.65</v>
      </c>
      <c r="E214">
        <v>4.5999999999999996</v>
      </c>
    </row>
    <row r="215" spans="2:5">
      <c r="B215">
        <v>2</v>
      </c>
      <c r="C215">
        <v>2.48</v>
      </c>
      <c r="D215">
        <v>3.4</v>
      </c>
      <c r="E215">
        <v>2.72</v>
      </c>
    </row>
    <row r="216" spans="2:5">
      <c r="B216">
        <v>3</v>
      </c>
      <c r="C216">
        <v>1.7</v>
      </c>
      <c r="D216">
        <v>3.42</v>
      </c>
      <c r="E216">
        <v>5.45</v>
      </c>
    </row>
    <row r="217" spans="2:5">
      <c r="B217">
        <v>4</v>
      </c>
      <c r="C217">
        <v>1.89</v>
      </c>
      <c r="D217">
        <v>3.37</v>
      </c>
      <c r="E217">
        <v>4.25</v>
      </c>
    </row>
    <row r="218" spans="2:5">
      <c r="B218">
        <v>5</v>
      </c>
      <c r="C218">
        <v>10.199999999999999</v>
      </c>
      <c r="D218">
        <v>5.45</v>
      </c>
      <c r="E218">
        <v>1.28</v>
      </c>
    </row>
    <row r="219" spans="2:5">
      <c r="B219">
        <v>6</v>
      </c>
      <c r="C219">
        <v>2.31</v>
      </c>
      <c r="D219">
        <v>3.05</v>
      </c>
      <c r="E219">
        <v>3.3</v>
      </c>
    </row>
    <row r="220" spans="2:5">
      <c r="B220">
        <v>7</v>
      </c>
      <c r="C220">
        <v>2.29</v>
      </c>
      <c r="D220">
        <v>3.1</v>
      </c>
      <c r="E220">
        <v>3.27</v>
      </c>
    </row>
    <row r="221" spans="2:5">
      <c r="B221">
        <v>8</v>
      </c>
      <c r="C221">
        <v>1.4</v>
      </c>
      <c r="D221">
        <v>4.5999999999999996</v>
      </c>
      <c r="E221">
        <v>6.6</v>
      </c>
    </row>
    <row r="222" spans="2:5">
      <c r="B222">
        <v>9</v>
      </c>
      <c r="C222">
        <v>1.95</v>
      </c>
      <c r="D222">
        <v>3.47</v>
      </c>
      <c r="E222">
        <v>3.55</v>
      </c>
    </row>
    <row r="223" spans="2:5">
      <c r="B223">
        <v>10</v>
      </c>
      <c r="C223">
        <v>1.58</v>
      </c>
      <c r="D223">
        <v>3.75</v>
      </c>
      <c r="E223">
        <v>5.5</v>
      </c>
    </row>
    <row r="224" spans="2:5">
      <c r="B224">
        <v>11</v>
      </c>
      <c r="C224">
        <v>1.97</v>
      </c>
      <c r="D224">
        <v>3.35</v>
      </c>
      <c r="E224">
        <v>3.6</v>
      </c>
    </row>
    <row r="225" spans="2:5">
      <c r="B225">
        <v>12</v>
      </c>
      <c r="C225">
        <v>4.5999999999999996</v>
      </c>
      <c r="D225">
        <v>3.9</v>
      </c>
      <c r="E225">
        <v>1.63</v>
      </c>
    </row>
    <row r="226" spans="2:5">
      <c r="B226">
        <v>13</v>
      </c>
      <c r="C226">
        <v>3.4</v>
      </c>
      <c r="D226">
        <v>3.6</v>
      </c>
      <c r="E226">
        <v>2.04</v>
      </c>
    </row>
    <row r="228" spans="2:5">
      <c r="B228" t="s">
        <v>10</v>
      </c>
      <c r="C228">
        <f>C212+1</f>
        <v>15</v>
      </c>
    </row>
    <row r="230" spans="2:5">
      <c r="B230">
        <v>1</v>
      </c>
      <c r="C230">
        <v>2.62</v>
      </c>
      <c r="D230">
        <v>3.4</v>
      </c>
      <c r="E230">
        <v>2.57</v>
      </c>
    </row>
    <row r="231" spans="2:5">
      <c r="B231">
        <v>2</v>
      </c>
      <c r="C231">
        <v>2.57</v>
      </c>
      <c r="D231">
        <v>3.07</v>
      </c>
      <c r="E231">
        <v>2.9</v>
      </c>
    </row>
    <row r="232" spans="2:5">
      <c r="B232">
        <v>3</v>
      </c>
      <c r="C232">
        <v>1.78</v>
      </c>
      <c r="D232">
        <v>3.43</v>
      </c>
      <c r="E232">
        <v>4.8</v>
      </c>
    </row>
    <row r="233" spans="2:5">
      <c r="B233">
        <v>4</v>
      </c>
      <c r="C233">
        <v>2.57</v>
      </c>
      <c r="D233">
        <v>3.1</v>
      </c>
      <c r="E233">
        <v>2.85</v>
      </c>
    </row>
    <row r="234" spans="2:5">
      <c r="B234">
        <v>5</v>
      </c>
      <c r="C234">
        <v>1.21</v>
      </c>
      <c r="D234">
        <v>6.55</v>
      </c>
      <c r="E234">
        <v>12.2</v>
      </c>
    </row>
    <row r="235" spans="2:5">
      <c r="B235">
        <v>6</v>
      </c>
      <c r="C235">
        <v>2.57</v>
      </c>
      <c r="D235">
        <v>3.05</v>
      </c>
      <c r="E235">
        <v>2.92</v>
      </c>
    </row>
    <row r="236" spans="2:5">
      <c r="B236">
        <v>7</v>
      </c>
      <c r="C236">
        <v>1.82</v>
      </c>
      <c r="D236">
        <v>3.37</v>
      </c>
      <c r="E236">
        <v>4.1500000000000004</v>
      </c>
    </row>
    <row r="237" spans="2:5">
      <c r="B237">
        <v>8</v>
      </c>
      <c r="C237">
        <v>2.65</v>
      </c>
      <c r="D237">
        <v>3.32</v>
      </c>
      <c r="E237">
        <v>2.4500000000000002</v>
      </c>
    </row>
    <row r="238" spans="2:5">
      <c r="B238">
        <v>9</v>
      </c>
      <c r="C238">
        <v>1.76</v>
      </c>
      <c r="D238">
        <v>3.48</v>
      </c>
      <c r="E238">
        <v>4.3</v>
      </c>
    </row>
    <row r="239" spans="2:5">
      <c r="B239">
        <v>10</v>
      </c>
      <c r="C239">
        <v>1.77</v>
      </c>
      <c r="D239">
        <v>3.47</v>
      </c>
      <c r="E239">
        <v>4.3</v>
      </c>
    </row>
    <row r="240" spans="2:5">
      <c r="B240">
        <v>11</v>
      </c>
      <c r="C240">
        <v>2.7</v>
      </c>
      <c r="D240">
        <v>3.35</v>
      </c>
      <c r="E240">
        <v>2.4</v>
      </c>
    </row>
    <row r="241" spans="2:5">
      <c r="B241">
        <v>12</v>
      </c>
      <c r="C241">
        <v>2.31</v>
      </c>
      <c r="D241">
        <v>3.4</v>
      </c>
      <c r="E241">
        <v>2.77</v>
      </c>
    </row>
    <row r="242" spans="2:5">
      <c r="B242">
        <v>13</v>
      </c>
      <c r="C242">
        <v>1.72</v>
      </c>
      <c r="D242">
        <v>3.9</v>
      </c>
      <c r="E242">
        <v>4.45</v>
      </c>
    </row>
    <row r="244" spans="2:5">
      <c r="B244" t="s">
        <v>10</v>
      </c>
      <c r="C244">
        <f>C228+1</f>
        <v>16</v>
      </c>
    </row>
    <row r="246" spans="2:5">
      <c r="B246">
        <v>1</v>
      </c>
      <c r="C246">
        <v>3</v>
      </c>
      <c r="D246">
        <v>3.28</v>
      </c>
      <c r="E246">
        <v>2.29</v>
      </c>
    </row>
    <row r="247" spans="2:5">
      <c r="B247">
        <v>2</v>
      </c>
      <c r="C247">
        <v>2.92</v>
      </c>
      <c r="D247">
        <v>3.35</v>
      </c>
      <c r="E247">
        <v>2.36</v>
      </c>
    </row>
    <row r="248" spans="2:5">
      <c r="B248">
        <v>3</v>
      </c>
      <c r="C248">
        <v>2.85</v>
      </c>
      <c r="D248">
        <v>3.15</v>
      </c>
      <c r="E248">
        <v>2.4</v>
      </c>
    </row>
    <row r="249" spans="2:5">
      <c r="B249">
        <v>4</v>
      </c>
      <c r="C249">
        <v>5.7</v>
      </c>
      <c r="D249">
        <v>3.65</v>
      </c>
      <c r="E249">
        <v>1.57</v>
      </c>
    </row>
    <row r="250" spans="2:5">
      <c r="B250">
        <v>5</v>
      </c>
      <c r="C250">
        <v>1.47</v>
      </c>
      <c r="D250">
        <v>4.45</v>
      </c>
      <c r="E250">
        <v>5.6</v>
      </c>
    </row>
    <row r="251" spans="2:5">
      <c r="B251">
        <v>6</v>
      </c>
      <c r="C251">
        <v>2.1</v>
      </c>
      <c r="D251">
        <v>3.5</v>
      </c>
      <c r="E251">
        <v>3.08</v>
      </c>
    </row>
    <row r="252" spans="2:5">
      <c r="B252">
        <v>7</v>
      </c>
      <c r="C252">
        <v>2.41</v>
      </c>
      <c r="D252">
        <v>3.1</v>
      </c>
      <c r="E252">
        <v>2.87</v>
      </c>
    </row>
    <row r="253" spans="2:5">
      <c r="B253">
        <v>8</v>
      </c>
      <c r="C253">
        <v>4.75</v>
      </c>
      <c r="D253">
        <v>3.7</v>
      </c>
      <c r="E253">
        <v>1.65</v>
      </c>
    </row>
    <row r="254" spans="2:5">
      <c r="B254">
        <v>9</v>
      </c>
      <c r="C254">
        <v>2.25</v>
      </c>
      <c r="D254">
        <v>3.48</v>
      </c>
      <c r="E254">
        <v>2.82</v>
      </c>
    </row>
    <row r="255" spans="2:5">
      <c r="B255">
        <v>10</v>
      </c>
      <c r="C255">
        <v>1.75</v>
      </c>
      <c r="D255">
        <v>3.65</v>
      </c>
      <c r="E255">
        <v>4.1500000000000004</v>
      </c>
    </row>
    <row r="256" spans="2:5">
      <c r="B256">
        <v>11</v>
      </c>
      <c r="C256">
        <v>2.15</v>
      </c>
      <c r="D256">
        <v>3.37</v>
      </c>
      <c r="E256">
        <v>3.07</v>
      </c>
    </row>
    <row r="257" spans="2:5">
      <c r="B257">
        <v>12</v>
      </c>
      <c r="C257">
        <v>1.62</v>
      </c>
      <c r="D257">
        <v>3.95</v>
      </c>
      <c r="E257">
        <v>4.7</v>
      </c>
    </row>
    <row r="258" spans="2:5">
      <c r="B258">
        <v>13</v>
      </c>
      <c r="C258">
        <v>1.56</v>
      </c>
      <c r="D258">
        <v>4.1500000000000004</v>
      </c>
      <c r="E258">
        <v>5.55</v>
      </c>
    </row>
    <row r="260" spans="2:5">
      <c r="B260" t="s">
        <v>10</v>
      </c>
      <c r="C260">
        <f>C244+1</f>
        <v>17</v>
      </c>
    </row>
    <row r="262" spans="2:5">
      <c r="B262">
        <v>1</v>
      </c>
      <c r="C262">
        <v>7.2</v>
      </c>
      <c r="D262">
        <v>4.3</v>
      </c>
      <c r="E262">
        <v>1.45</v>
      </c>
    </row>
    <row r="263" spans="2:5">
      <c r="B263">
        <v>2</v>
      </c>
      <c r="C263">
        <v>2.13</v>
      </c>
      <c r="D263">
        <v>3.12</v>
      </c>
      <c r="E263">
        <v>3.65</v>
      </c>
    </row>
    <row r="264" spans="2:5">
      <c r="B264">
        <v>3</v>
      </c>
      <c r="C264">
        <v>2</v>
      </c>
      <c r="D264">
        <v>3.4</v>
      </c>
      <c r="E264">
        <v>3.7</v>
      </c>
    </row>
    <row r="265" spans="2:5">
      <c r="B265">
        <v>4</v>
      </c>
      <c r="C265">
        <v>2.5</v>
      </c>
      <c r="D265">
        <v>3</v>
      </c>
      <c r="E265">
        <v>3.05</v>
      </c>
    </row>
    <row r="266" spans="2:5">
      <c r="B266">
        <v>5</v>
      </c>
      <c r="C266">
        <v>1.89</v>
      </c>
      <c r="D266">
        <v>3.27</v>
      </c>
      <c r="E266">
        <v>4.4000000000000004</v>
      </c>
    </row>
    <row r="267" spans="2:5">
      <c r="B267">
        <v>6</v>
      </c>
      <c r="C267">
        <v>1.66</v>
      </c>
      <c r="D267">
        <v>3.95</v>
      </c>
      <c r="E267">
        <v>4.8499999999999996</v>
      </c>
    </row>
    <row r="268" spans="2:5">
      <c r="B268">
        <v>7</v>
      </c>
      <c r="C268">
        <v>1.99</v>
      </c>
      <c r="D268">
        <v>3.3</v>
      </c>
      <c r="E268">
        <v>3.55</v>
      </c>
    </row>
    <row r="269" spans="2:5">
      <c r="B269">
        <v>8</v>
      </c>
      <c r="C269">
        <v>1.85</v>
      </c>
      <c r="D269">
        <v>3.4</v>
      </c>
      <c r="E269">
        <v>4</v>
      </c>
    </row>
    <row r="270" spans="2:5">
      <c r="B270">
        <v>9</v>
      </c>
      <c r="C270">
        <v>3.8</v>
      </c>
      <c r="D270">
        <v>3.8</v>
      </c>
      <c r="E270">
        <v>1.79</v>
      </c>
    </row>
    <row r="271" spans="2:5">
      <c r="B271">
        <v>10</v>
      </c>
      <c r="C271">
        <v>2.29</v>
      </c>
      <c r="D271">
        <v>3.08</v>
      </c>
      <c r="E271">
        <v>3.07</v>
      </c>
    </row>
    <row r="272" spans="2:5">
      <c r="B272">
        <v>11</v>
      </c>
      <c r="C272">
        <v>3.22</v>
      </c>
      <c r="D272">
        <v>3.55</v>
      </c>
      <c r="E272">
        <v>2.0299999999999998</v>
      </c>
    </row>
    <row r="273" spans="2:5">
      <c r="B273">
        <v>12</v>
      </c>
      <c r="C273">
        <v>2.14</v>
      </c>
      <c r="D273">
        <v>3.5</v>
      </c>
      <c r="E273">
        <v>3</v>
      </c>
    </row>
    <row r="274" spans="2:5">
      <c r="B274">
        <v>13</v>
      </c>
      <c r="C274">
        <v>2.92</v>
      </c>
      <c r="D274">
        <v>3.35</v>
      </c>
      <c r="E274">
        <v>2.37</v>
      </c>
    </row>
    <row r="276" spans="2:5">
      <c r="B276" t="s">
        <v>10</v>
      </c>
      <c r="C276">
        <f>C260+1</f>
        <v>18</v>
      </c>
    </row>
    <row r="278" spans="2:5">
      <c r="B278">
        <v>1</v>
      </c>
      <c r="C278">
        <v>2.78</v>
      </c>
      <c r="D278">
        <v>3.2</v>
      </c>
      <c r="E278">
        <v>2.57</v>
      </c>
    </row>
    <row r="279" spans="2:5">
      <c r="B279">
        <v>2</v>
      </c>
      <c r="C279">
        <v>2.0099999999999998</v>
      </c>
      <c r="D279">
        <v>3.4</v>
      </c>
      <c r="E279">
        <v>3.7</v>
      </c>
    </row>
    <row r="280" spans="2:5">
      <c r="B280">
        <v>3</v>
      </c>
      <c r="C280">
        <v>2.2200000000000002</v>
      </c>
      <c r="D280">
        <v>3.32</v>
      </c>
      <c r="E280">
        <v>3.22</v>
      </c>
    </row>
    <row r="281" spans="2:5">
      <c r="B281">
        <v>4</v>
      </c>
      <c r="C281">
        <v>2.2000000000000002</v>
      </c>
      <c r="D281">
        <v>3.22</v>
      </c>
      <c r="E281">
        <v>3.35</v>
      </c>
    </row>
    <row r="282" spans="2:5">
      <c r="B282">
        <v>5</v>
      </c>
      <c r="C282">
        <v>7.15</v>
      </c>
      <c r="D282">
        <v>4.45</v>
      </c>
      <c r="E282">
        <v>1.43</v>
      </c>
    </row>
    <row r="283" spans="2:5">
      <c r="B283">
        <v>6</v>
      </c>
      <c r="C283">
        <v>1.28</v>
      </c>
      <c r="D283">
        <v>5</v>
      </c>
      <c r="E283">
        <v>8.4</v>
      </c>
    </row>
    <row r="284" spans="2:5">
      <c r="B284">
        <v>7</v>
      </c>
      <c r="C284">
        <v>4.5999999999999996</v>
      </c>
      <c r="D284">
        <v>3.75</v>
      </c>
      <c r="E284">
        <v>1.64</v>
      </c>
    </row>
    <row r="285" spans="2:5">
      <c r="B285">
        <v>8</v>
      </c>
      <c r="C285">
        <v>2.08</v>
      </c>
      <c r="D285">
        <v>3.33</v>
      </c>
      <c r="E285">
        <v>3.15</v>
      </c>
    </row>
    <row r="286" spans="2:5">
      <c r="B286">
        <v>9</v>
      </c>
      <c r="C286">
        <v>2.5299999999999998</v>
      </c>
      <c r="D286">
        <v>3.33</v>
      </c>
      <c r="E286">
        <v>2.4700000000000002</v>
      </c>
    </row>
    <row r="287" spans="2:5">
      <c r="B287">
        <v>10</v>
      </c>
      <c r="C287">
        <v>1.93</v>
      </c>
      <c r="D287">
        <v>3.55</v>
      </c>
      <c r="E287">
        <v>3.35</v>
      </c>
    </row>
    <row r="288" spans="2:5">
      <c r="B288">
        <v>11</v>
      </c>
      <c r="C288">
        <v>1.89</v>
      </c>
      <c r="D288">
        <v>3.65</v>
      </c>
      <c r="E288">
        <v>3.42</v>
      </c>
    </row>
    <row r="289" spans="2:5">
      <c r="B289">
        <v>12</v>
      </c>
      <c r="C289">
        <v>1.75</v>
      </c>
      <c r="D289">
        <v>3.6</v>
      </c>
      <c r="E289">
        <v>4.05</v>
      </c>
    </row>
    <row r="290" spans="2:5">
      <c r="B290">
        <v>13</v>
      </c>
      <c r="C290">
        <v>1.7</v>
      </c>
      <c r="D290">
        <v>3.9</v>
      </c>
      <c r="E290">
        <v>4.55</v>
      </c>
    </row>
    <row r="292" spans="2:5">
      <c r="B292" t="s">
        <v>10</v>
      </c>
      <c r="C292">
        <f>C276+1</f>
        <v>19</v>
      </c>
    </row>
    <row r="294" spans="2:5">
      <c r="B294">
        <v>1</v>
      </c>
      <c r="C294">
        <v>2.2000000000000002</v>
      </c>
      <c r="D294">
        <v>3.38</v>
      </c>
      <c r="E294">
        <v>3.2</v>
      </c>
    </row>
    <row r="295" spans="2:5">
      <c r="B295">
        <v>2</v>
      </c>
      <c r="C295">
        <v>1.72</v>
      </c>
      <c r="D295">
        <v>3.85</v>
      </c>
      <c r="E295">
        <v>4.55</v>
      </c>
    </row>
    <row r="296" spans="2:5">
      <c r="B296">
        <v>3</v>
      </c>
      <c r="C296">
        <v>5.55</v>
      </c>
      <c r="D296">
        <v>4.4000000000000004</v>
      </c>
      <c r="E296">
        <v>1.53</v>
      </c>
    </row>
    <row r="297" spans="2:5">
      <c r="B297">
        <v>4</v>
      </c>
      <c r="C297">
        <v>1.19</v>
      </c>
      <c r="D297">
        <v>6.7</v>
      </c>
      <c r="E297">
        <v>12.9</v>
      </c>
    </row>
    <row r="298" spans="2:5">
      <c r="B298">
        <v>5</v>
      </c>
      <c r="C298">
        <v>1.36</v>
      </c>
      <c r="D298">
        <v>5</v>
      </c>
      <c r="E298">
        <v>7.9</v>
      </c>
    </row>
    <row r="299" spans="2:5">
      <c r="B299">
        <v>6</v>
      </c>
      <c r="C299">
        <v>5.45</v>
      </c>
      <c r="D299">
        <v>4</v>
      </c>
      <c r="E299">
        <v>1.59</v>
      </c>
    </row>
    <row r="300" spans="2:5">
      <c r="B300">
        <v>7</v>
      </c>
      <c r="C300">
        <v>7.25</v>
      </c>
      <c r="D300">
        <v>4.8</v>
      </c>
      <c r="E300">
        <v>1.39</v>
      </c>
    </row>
    <row r="301" spans="2:5">
      <c r="B301">
        <v>8</v>
      </c>
      <c r="C301">
        <v>1.84</v>
      </c>
      <c r="D301">
        <v>3.6</v>
      </c>
      <c r="E301">
        <v>4.2</v>
      </c>
    </row>
    <row r="302" spans="2:5">
      <c r="B302">
        <v>9</v>
      </c>
      <c r="C302">
        <v>1.29</v>
      </c>
      <c r="D302">
        <v>5.6</v>
      </c>
      <c r="E302">
        <v>9.1</v>
      </c>
    </row>
    <row r="303" spans="2:5">
      <c r="B303">
        <v>10</v>
      </c>
      <c r="C303">
        <v>2.29</v>
      </c>
      <c r="D303">
        <v>3.28</v>
      </c>
      <c r="E303">
        <v>3.1</v>
      </c>
    </row>
    <row r="304" spans="2:5">
      <c r="B304">
        <v>11</v>
      </c>
      <c r="C304">
        <v>1.88</v>
      </c>
      <c r="D304">
        <v>3.5</v>
      </c>
      <c r="E304">
        <v>4.0999999999999996</v>
      </c>
    </row>
    <row r="305" spans="2:5">
      <c r="B305">
        <v>12</v>
      </c>
      <c r="C305">
        <v>1.48</v>
      </c>
      <c r="D305">
        <v>4.1500000000000004</v>
      </c>
      <c r="E305">
        <v>6.35</v>
      </c>
    </row>
    <row r="306" spans="2:5">
      <c r="B306">
        <v>13</v>
      </c>
      <c r="C306">
        <v>2.7</v>
      </c>
      <c r="D306">
        <v>3.38</v>
      </c>
      <c r="E306">
        <v>2.44</v>
      </c>
    </row>
    <row r="308" spans="2:5">
      <c r="B308" t="s">
        <v>10</v>
      </c>
      <c r="C308">
        <f>C292+1</f>
        <v>20</v>
      </c>
    </row>
    <row r="310" spans="2:5">
      <c r="B310">
        <v>1</v>
      </c>
      <c r="C310">
        <v>2.8</v>
      </c>
      <c r="D310">
        <v>3.03</v>
      </c>
      <c r="E310">
        <v>2.6</v>
      </c>
    </row>
    <row r="311" spans="2:5">
      <c r="B311">
        <v>2</v>
      </c>
      <c r="C311">
        <v>1.22</v>
      </c>
      <c r="D311">
        <v>5.95</v>
      </c>
      <c r="E311">
        <v>10.5</v>
      </c>
    </row>
    <row r="312" spans="2:5">
      <c r="B312">
        <v>3</v>
      </c>
      <c r="C312">
        <v>1.67</v>
      </c>
      <c r="D312">
        <v>3.65</v>
      </c>
      <c r="E312">
        <v>5.25</v>
      </c>
    </row>
    <row r="313" spans="2:5">
      <c r="B313">
        <v>4</v>
      </c>
      <c r="C313">
        <v>3.35</v>
      </c>
      <c r="D313">
        <v>3.45</v>
      </c>
      <c r="E313">
        <v>2.1</v>
      </c>
    </row>
    <row r="314" spans="2:5">
      <c r="B314">
        <v>5</v>
      </c>
      <c r="C314">
        <v>2.0499999999999998</v>
      </c>
      <c r="D314">
        <v>3.45</v>
      </c>
      <c r="E314">
        <v>3.5</v>
      </c>
    </row>
    <row r="315" spans="2:5">
      <c r="B315">
        <v>6</v>
      </c>
      <c r="C315">
        <v>1.91</v>
      </c>
      <c r="D315">
        <v>3.55</v>
      </c>
      <c r="E315">
        <v>3.7</v>
      </c>
    </row>
    <row r="316" spans="2:5">
      <c r="B316">
        <v>7</v>
      </c>
      <c r="C316">
        <v>1.54</v>
      </c>
      <c r="D316">
        <v>4.3499999999999996</v>
      </c>
      <c r="E316">
        <v>5.15</v>
      </c>
    </row>
    <row r="317" spans="2:5">
      <c r="B317">
        <v>8</v>
      </c>
      <c r="C317">
        <v>2.73</v>
      </c>
      <c r="D317">
        <v>3.28</v>
      </c>
      <c r="E317">
        <v>2.4700000000000002</v>
      </c>
    </row>
    <row r="318" spans="2:5">
      <c r="B318">
        <v>9</v>
      </c>
      <c r="C318">
        <v>2.73</v>
      </c>
      <c r="D318">
        <v>3.65</v>
      </c>
      <c r="E318">
        <v>2.2999999999999998</v>
      </c>
    </row>
    <row r="319" spans="2:5">
      <c r="B319">
        <v>10</v>
      </c>
      <c r="C319">
        <v>1.75</v>
      </c>
      <c r="D319">
        <v>3.65</v>
      </c>
      <c r="E319">
        <v>4</v>
      </c>
    </row>
    <row r="320" spans="2:5">
      <c r="B320">
        <v>11</v>
      </c>
      <c r="C320">
        <v>2.4300000000000002</v>
      </c>
      <c r="D320">
        <v>3.6</v>
      </c>
      <c r="E320">
        <v>2.46</v>
      </c>
    </row>
    <row r="321" spans="2:5">
      <c r="B321">
        <v>12</v>
      </c>
      <c r="C321">
        <v>2.75</v>
      </c>
      <c r="D321">
        <v>3.7</v>
      </c>
      <c r="E321">
        <v>2.16</v>
      </c>
    </row>
    <row r="322" spans="2:5">
      <c r="B322">
        <v>13</v>
      </c>
      <c r="C322">
        <v>4.3</v>
      </c>
      <c r="D322">
        <v>3.85</v>
      </c>
      <c r="E322">
        <v>1.65</v>
      </c>
    </row>
    <row r="324" spans="2:5">
      <c r="B324" t="s">
        <v>10</v>
      </c>
      <c r="C324">
        <f>C308+1</f>
        <v>21</v>
      </c>
    </row>
    <row r="326" spans="2:5">
      <c r="B326">
        <v>1</v>
      </c>
      <c r="C326">
        <v>2.1</v>
      </c>
      <c r="D326">
        <v>3.8</v>
      </c>
      <c r="E326">
        <v>3.1</v>
      </c>
    </row>
    <row r="327" spans="2:5">
      <c r="B327">
        <v>2</v>
      </c>
      <c r="C327">
        <v>1.66</v>
      </c>
      <c r="D327">
        <v>3.75</v>
      </c>
      <c r="E327">
        <v>5.25</v>
      </c>
    </row>
    <row r="328" spans="2:5">
      <c r="B328">
        <v>3</v>
      </c>
      <c r="C328">
        <v>1.82</v>
      </c>
      <c r="D328">
        <v>3.55</v>
      </c>
      <c r="E328">
        <v>4.3499999999999996</v>
      </c>
    </row>
    <row r="329" spans="2:5">
      <c r="B329">
        <v>4</v>
      </c>
      <c r="C329">
        <v>2.57</v>
      </c>
      <c r="D329">
        <v>3.37</v>
      </c>
      <c r="E329">
        <v>2.58</v>
      </c>
    </row>
    <row r="330" spans="2:5">
      <c r="B330">
        <v>5</v>
      </c>
      <c r="C330">
        <v>3.2</v>
      </c>
      <c r="D330">
        <v>3.9</v>
      </c>
      <c r="E330">
        <v>1.89</v>
      </c>
    </row>
    <row r="331" spans="2:5">
      <c r="B331">
        <v>6</v>
      </c>
      <c r="C331">
        <v>3.65</v>
      </c>
      <c r="D331">
        <v>4.0999999999999996</v>
      </c>
      <c r="E331">
        <v>1.73</v>
      </c>
    </row>
    <row r="332" spans="2:5">
      <c r="B332">
        <v>7</v>
      </c>
      <c r="C332">
        <v>1.92</v>
      </c>
      <c r="D332">
        <v>3.7</v>
      </c>
      <c r="E332">
        <v>3.25</v>
      </c>
    </row>
    <row r="333" spans="2:5">
      <c r="B333">
        <v>8</v>
      </c>
      <c r="C333">
        <v>1.79</v>
      </c>
      <c r="D333">
        <v>3.48</v>
      </c>
      <c r="E333">
        <v>3.95</v>
      </c>
    </row>
    <row r="334" spans="2:5">
      <c r="B334">
        <v>9</v>
      </c>
      <c r="C334">
        <v>3.3</v>
      </c>
      <c r="D334">
        <v>3.45</v>
      </c>
      <c r="E334">
        <v>2.12</v>
      </c>
    </row>
    <row r="335" spans="2:5">
      <c r="B335">
        <v>10</v>
      </c>
      <c r="C335">
        <v>2.67</v>
      </c>
      <c r="D335">
        <v>3.33</v>
      </c>
      <c r="E335">
        <v>2.58</v>
      </c>
    </row>
    <row r="336" spans="2:5">
      <c r="B336">
        <v>11</v>
      </c>
      <c r="C336">
        <v>2.93</v>
      </c>
      <c r="D336">
        <v>3.55</v>
      </c>
      <c r="E336">
        <v>2.2799999999999998</v>
      </c>
    </row>
    <row r="337" spans="2:5">
      <c r="B337">
        <v>12</v>
      </c>
      <c r="C337">
        <v>1.29</v>
      </c>
      <c r="D337">
        <v>5.0999999999999996</v>
      </c>
      <c r="E337">
        <v>10.6</v>
      </c>
    </row>
    <row r="338" spans="2:5">
      <c r="B338">
        <v>13</v>
      </c>
      <c r="C338">
        <v>5.05</v>
      </c>
      <c r="D338">
        <v>3.9</v>
      </c>
      <c r="E338">
        <v>1.65</v>
      </c>
    </row>
    <row r="340" spans="2:5">
      <c r="B340" t="s">
        <v>10</v>
      </c>
      <c r="C340">
        <f>C324+1</f>
        <v>22</v>
      </c>
    </row>
    <row r="342" spans="2:5">
      <c r="B342">
        <v>1</v>
      </c>
      <c r="C342">
        <v>2.2799999999999998</v>
      </c>
      <c r="D342">
        <v>3.1</v>
      </c>
      <c r="E342">
        <v>3.2</v>
      </c>
    </row>
    <row r="343" spans="2:5">
      <c r="B343">
        <v>2</v>
      </c>
      <c r="C343">
        <v>1.38</v>
      </c>
      <c r="D343">
        <v>4.25</v>
      </c>
      <c r="E343">
        <v>8.8000000000000007</v>
      </c>
    </row>
    <row r="344" spans="2:5">
      <c r="B344">
        <v>3</v>
      </c>
      <c r="C344">
        <v>1.81</v>
      </c>
      <c r="D344">
        <v>3.45</v>
      </c>
      <c r="E344">
        <v>4.3</v>
      </c>
    </row>
    <row r="345" spans="2:5">
      <c r="B345">
        <v>4</v>
      </c>
      <c r="C345">
        <v>1.99</v>
      </c>
      <c r="D345">
        <v>3.17</v>
      </c>
      <c r="E345">
        <v>3.9</v>
      </c>
    </row>
    <row r="346" spans="2:5">
      <c r="B346">
        <v>5</v>
      </c>
      <c r="C346">
        <v>2.13</v>
      </c>
      <c r="D346">
        <v>3.12</v>
      </c>
      <c r="E346">
        <v>3.5</v>
      </c>
    </row>
    <row r="347" spans="2:5">
      <c r="B347">
        <v>6</v>
      </c>
      <c r="C347">
        <v>4.95</v>
      </c>
      <c r="D347">
        <v>3.85</v>
      </c>
      <c r="E347">
        <v>1.64</v>
      </c>
    </row>
    <row r="348" spans="2:5">
      <c r="B348">
        <v>7</v>
      </c>
      <c r="C348">
        <v>2.83</v>
      </c>
      <c r="D348">
        <v>3.42</v>
      </c>
      <c r="E348">
        <v>2.3199999999999998</v>
      </c>
    </row>
    <row r="349" spans="2:5">
      <c r="B349">
        <v>8</v>
      </c>
      <c r="C349">
        <v>3.65</v>
      </c>
      <c r="D349">
        <v>3.33</v>
      </c>
      <c r="E349">
        <v>2</v>
      </c>
    </row>
    <row r="350" spans="2:5">
      <c r="B350">
        <v>9</v>
      </c>
      <c r="C350">
        <v>1.89</v>
      </c>
      <c r="D350">
        <v>3.48</v>
      </c>
      <c r="E350">
        <v>3.9</v>
      </c>
    </row>
    <row r="351" spans="2:5">
      <c r="B351">
        <v>10</v>
      </c>
      <c r="C351">
        <v>3.35</v>
      </c>
      <c r="D351">
        <v>3.5</v>
      </c>
      <c r="E351">
        <v>2.04</v>
      </c>
    </row>
    <row r="352" spans="2:5">
      <c r="B352">
        <v>11</v>
      </c>
      <c r="C352">
        <v>1.32</v>
      </c>
      <c r="D352">
        <v>5.0999999999999996</v>
      </c>
      <c r="E352">
        <v>7.05</v>
      </c>
    </row>
    <row r="353" spans="2:5">
      <c r="B353">
        <v>12</v>
      </c>
      <c r="C353">
        <v>1.42</v>
      </c>
      <c r="D353">
        <v>4.4000000000000004</v>
      </c>
      <c r="E353">
        <v>6</v>
      </c>
    </row>
    <row r="354" spans="2:5">
      <c r="B354">
        <v>13</v>
      </c>
      <c r="C354">
        <v>2.5299999999999998</v>
      </c>
      <c r="D354">
        <v>3.42</v>
      </c>
      <c r="E354">
        <v>2.4300000000000002</v>
      </c>
    </row>
    <row r="356" spans="2:5">
      <c r="B356" t="s">
        <v>10</v>
      </c>
      <c r="C356">
        <f>C340+1</f>
        <v>23</v>
      </c>
    </row>
    <row r="358" spans="2:5">
      <c r="B358">
        <v>1</v>
      </c>
      <c r="C358">
        <v>2.31</v>
      </c>
      <c r="D358">
        <v>3</v>
      </c>
      <c r="E358">
        <v>3.25</v>
      </c>
    </row>
    <row r="359" spans="2:5">
      <c r="B359">
        <v>2</v>
      </c>
      <c r="C359">
        <v>2.2999999999999998</v>
      </c>
      <c r="D359">
        <v>3.05</v>
      </c>
      <c r="E359">
        <v>3.2</v>
      </c>
    </row>
    <row r="360" spans="2:5">
      <c r="B360">
        <v>3</v>
      </c>
      <c r="C360">
        <v>1.1599999999999999</v>
      </c>
      <c r="D360">
        <v>6.75</v>
      </c>
      <c r="E360">
        <v>14.7</v>
      </c>
    </row>
    <row r="361" spans="2:5">
      <c r="B361">
        <v>4</v>
      </c>
      <c r="C361">
        <v>3</v>
      </c>
      <c r="D361">
        <v>3.1</v>
      </c>
      <c r="E361">
        <v>2.39</v>
      </c>
    </row>
    <row r="362" spans="2:5">
      <c r="B362">
        <v>5</v>
      </c>
      <c r="C362">
        <v>1.72</v>
      </c>
      <c r="D362">
        <v>3.7</v>
      </c>
      <c r="E362">
        <v>4.5</v>
      </c>
    </row>
    <row r="363" spans="2:5">
      <c r="B363">
        <v>6</v>
      </c>
      <c r="C363">
        <v>1.5</v>
      </c>
      <c r="D363">
        <v>4.3499999999999996</v>
      </c>
      <c r="E363">
        <v>5.6</v>
      </c>
    </row>
    <row r="364" spans="2:5">
      <c r="B364">
        <v>7</v>
      </c>
      <c r="C364">
        <v>1.9</v>
      </c>
      <c r="D364">
        <v>3.65</v>
      </c>
      <c r="E364">
        <v>3.65</v>
      </c>
    </row>
    <row r="365" spans="2:5">
      <c r="B365">
        <v>8</v>
      </c>
      <c r="C365">
        <v>1.71</v>
      </c>
      <c r="D365">
        <v>3.7</v>
      </c>
      <c r="E365">
        <v>4.5999999999999996</v>
      </c>
    </row>
    <row r="366" spans="2:5">
      <c r="B366">
        <v>9</v>
      </c>
      <c r="C366">
        <v>1.95</v>
      </c>
      <c r="D366">
        <v>3.7</v>
      </c>
      <c r="E366">
        <v>3.17</v>
      </c>
    </row>
    <row r="367" spans="2:5">
      <c r="B367">
        <v>10</v>
      </c>
      <c r="C367">
        <v>2.16</v>
      </c>
      <c r="D367">
        <v>3.5</v>
      </c>
      <c r="E367">
        <v>2.85</v>
      </c>
    </row>
    <row r="368" spans="2:5">
      <c r="B368">
        <v>11</v>
      </c>
      <c r="C368">
        <v>2.0499999999999998</v>
      </c>
      <c r="D368">
        <v>3.6</v>
      </c>
      <c r="E368">
        <v>3.02</v>
      </c>
    </row>
    <row r="369" spans="2:5">
      <c r="B369">
        <v>12</v>
      </c>
      <c r="C369">
        <v>1.58</v>
      </c>
      <c r="D369">
        <v>4.05</v>
      </c>
      <c r="E369">
        <v>4.5999999999999996</v>
      </c>
    </row>
    <row r="370" spans="2:5">
      <c r="B370">
        <v>13</v>
      </c>
      <c r="C370">
        <v>1.82</v>
      </c>
      <c r="D370">
        <v>3.45</v>
      </c>
      <c r="E370">
        <v>3.85</v>
      </c>
    </row>
    <row r="372" spans="2:5">
      <c r="B372" t="s">
        <v>10</v>
      </c>
      <c r="C372">
        <f>C356+1</f>
        <v>24</v>
      </c>
    </row>
    <row r="374" spans="2:5">
      <c r="B374">
        <v>1</v>
      </c>
      <c r="C374">
        <v>1.7</v>
      </c>
      <c r="D374">
        <v>3.6</v>
      </c>
      <c r="E374">
        <v>5.35</v>
      </c>
    </row>
    <row r="375" spans="2:5">
      <c r="B375">
        <v>2</v>
      </c>
      <c r="C375">
        <v>3.42</v>
      </c>
      <c r="D375">
        <v>3.1</v>
      </c>
      <c r="E375">
        <v>2.29</v>
      </c>
    </row>
    <row r="376" spans="2:5">
      <c r="B376">
        <v>3</v>
      </c>
      <c r="C376">
        <v>3.12</v>
      </c>
      <c r="D376">
        <v>3.45</v>
      </c>
      <c r="E376">
        <v>2.15</v>
      </c>
    </row>
    <row r="377" spans="2:5">
      <c r="B377">
        <v>4</v>
      </c>
      <c r="C377">
        <v>1.93</v>
      </c>
      <c r="D377">
        <v>3.7</v>
      </c>
      <c r="E377">
        <v>3.55</v>
      </c>
    </row>
    <row r="378" spans="2:5">
      <c r="B378">
        <v>5</v>
      </c>
      <c r="C378">
        <v>1.92</v>
      </c>
      <c r="D378">
        <v>3.7</v>
      </c>
      <c r="E378">
        <v>3.55</v>
      </c>
    </row>
    <row r="379" spans="2:5">
      <c r="B379">
        <v>6</v>
      </c>
      <c r="C379">
        <v>1.43</v>
      </c>
      <c r="D379">
        <v>4.4000000000000004</v>
      </c>
      <c r="E379">
        <v>6.7</v>
      </c>
    </row>
    <row r="380" spans="2:5">
      <c r="B380">
        <v>7</v>
      </c>
      <c r="C380">
        <v>1.42</v>
      </c>
      <c r="D380">
        <v>4.75</v>
      </c>
      <c r="E380">
        <v>5.55</v>
      </c>
    </row>
    <row r="381" spans="2:5">
      <c r="B381">
        <v>8</v>
      </c>
      <c r="C381">
        <v>1.79</v>
      </c>
      <c r="D381">
        <v>3.7</v>
      </c>
      <c r="E381">
        <v>3.7</v>
      </c>
    </row>
    <row r="382" spans="2:5">
      <c r="B382">
        <v>9</v>
      </c>
      <c r="C382">
        <v>2.25</v>
      </c>
      <c r="D382">
        <v>3.65</v>
      </c>
      <c r="E382">
        <v>2.65</v>
      </c>
    </row>
    <row r="383" spans="2:5">
      <c r="B383">
        <v>10</v>
      </c>
      <c r="C383">
        <v>3.5</v>
      </c>
      <c r="D383">
        <v>3.43</v>
      </c>
      <c r="E383">
        <v>1.92</v>
      </c>
    </row>
    <row r="384" spans="2:5">
      <c r="B384">
        <v>11</v>
      </c>
      <c r="C384">
        <v>2</v>
      </c>
      <c r="D384">
        <v>3.5</v>
      </c>
      <c r="E384">
        <v>3.18</v>
      </c>
    </row>
    <row r="385" spans="2:5">
      <c r="B385">
        <v>12</v>
      </c>
      <c r="C385">
        <v>1.33</v>
      </c>
      <c r="D385">
        <v>4.95</v>
      </c>
      <c r="E385">
        <v>6.85</v>
      </c>
    </row>
    <row r="386" spans="2:5">
      <c r="B386">
        <v>13</v>
      </c>
      <c r="C386">
        <v>3.8</v>
      </c>
      <c r="D386">
        <v>3.6</v>
      </c>
      <c r="E386">
        <v>1.79</v>
      </c>
    </row>
    <row r="388" spans="2:5">
      <c r="B388" t="s">
        <v>10</v>
      </c>
      <c r="C388">
        <f>C372+1</f>
        <v>25</v>
      </c>
    </row>
    <row r="390" spans="2:5">
      <c r="B390">
        <v>1</v>
      </c>
      <c r="C390">
        <v>3.55</v>
      </c>
      <c r="D390">
        <v>3.2</v>
      </c>
      <c r="E390">
        <v>2.1800000000000002</v>
      </c>
    </row>
    <row r="391" spans="2:5">
      <c r="B391">
        <v>2</v>
      </c>
      <c r="C391">
        <v>3.4</v>
      </c>
      <c r="D391">
        <v>3.35</v>
      </c>
      <c r="E391">
        <v>2.1800000000000002</v>
      </c>
    </row>
    <row r="392" spans="2:5">
      <c r="B392">
        <v>3</v>
      </c>
      <c r="C392">
        <v>2.0099999999999998</v>
      </c>
      <c r="D392">
        <v>3.75</v>
      </c>
      <c r="E392">
        <v>3.25</v>
      </c>
    </row>
    <row r="393" spans="2:5">
      <c r="B393">
        <v>4</v>
      </c>
      <c r="C393">
        <v>1.38</v>
      </c>
      <c r="D393">
        <v>4.5999999999999996</v>
      </c>
      <c r="E393">
        <v>7.55</v>
      </c>
    </row>
    <row r="394" spans="2:5">
      <c r="B394">
        <v>5</v>
      </c>
      <c r="C394">
        <v>2.6</v>
      </c>
      <c r="D394">
        <v>3.37</v>
      </c>
      <c r="E394">
        <v>2.5499999999999998</v>
      </c>
    </row>
    <row r="395" spans="2:5">
      <c r="B395">
        <v>6</v>
      </c>
      <c r="C395">
        <v>3</v>
      </c>
      <c r="D395">
        <v>3.38</v>
      </c>
      <c r="E395">
        <v>2.25</v>
      </c>
    </row>
    <row r="396" spans="2:5">
      <c r="B396">
        <v>7</v>
      </c>
      <c r="C396">
        <v>2.4700000000000002</v>
      </c>
      <c r="D396">
        <v>3.28</v>
      </c>
      <c r="E396">
        <v>2.73</v>
      </c>
    </row>
    <row r="397" spans="2:5">
      <c r="B397">
        <v>8</v>
      </c>
      <c r="C397">
        <v>2.0099999999999998</v>
      </c>
      <c r="D397">
        <v>3.9</v>
      </c>
      <c r="E397">
        <v>2.92</v>
      </c>
    </row>
    <row r="398" spans="2:5">
      <c r="B398">
        <v>9</v>
      </c>
      <c r="C398">
        <v>1.99</v>
      </c>
      <c r="D398">
        <v>3.65</v>
      </c>
      <c r="E398">
        <v>3.12</v>
      </c>
    </row>
    <row r="399" spans="2:5">
      <c r="B399">
        <v>10</v>
      </c>
      <c r="C399">
        <v>1.9</v>
      </c>
      <c r="D399">
        <v>3.8</v>
      </c>
      <c r="E399">
        <v>3.27</v>
      </c>
    </row>
    <row r="400" spans="2:5">
      <c r="B400">
        <v>11</v>
      </c>
      <c r="C400">
        <v>2.87</v>
      </c>
      <c r="D400">
        <v>3.55</v>
      </c>
      <c r="E400">
        <v>2.14</v>
      </c>
    </row>
    <row r="401" spans="2:5">
      <c r="B401">
        <v>12</v>
      </c>
      <c r="C401">
        <v>2.33</v>
      </c>
      <c r="D401">
        <v>3.6</v>
      </c>
      <c r="E401">
        <v>2.57</v>
      </c>
    </row>
    <row r="402" spans="2:5">
      <c r="B402">
        <v>13</v>
      </c>
      <c r="C402">
        <v>2.82</v>
      </c>
      <c r="D402">
        <v>3.5</v>
      </c>
      <c r="E402">
        <v>2.1800000000000002</v>
      </c>
    </row>
    <row r="404" spans="2:5">
      <c r="B404" t="s">
        <v>10</v>
      </c>
      <c r="C404">
        <f>C388+1</f>
        <v>26</v>
      </c>
    </row>
    <row r="406" spans="2:5">
      <c r="B406">
        <v>1</v>
      </c>
      <c r="C406">
        <v>1.7</v>
      </c>
      <c r="D406">
        <v>3.95</v>
      </c>
      <c r="E406">
        <v>4.3499999999999996</v>
      </c>
    </row>
    <row r="407" spans="2:5">
      <c r="B407">
        <v>2</v>
      </c>
      <c r="C407">
        <v>1.72</v>
      </c>
      <c r="D407">
        <v>3.7</v>
      </c>
      <c r="E407">
        <v>4.5</v>
      </c>
    </row>
    <row r="408" spans="2:5">
      <c r="B408">
        <v>3</v>
      </c>
      <c r="C408">
        <v>2.31</v>
      </c>
      <c r="D408">
        <v>3.32</v>
      </c>
      <c r="E408">
        <v>2.92</v>
      </c>
    </row>
    <row r="409" spans="2:5">
      <c r="B409">
        <v>4</v>
      </c>
      <c r="C409">
        <v>2.4</v>
      </c>
      <c r="D409">
        <v>3.32</v>
      </c>
      <c r="E409">
        <v>2.8</v>
      </c>
    </row>
    <row r="410" spans="2:5">
      <c r="B410">
        <v>5</v>
      </c>
      <c r="C410">
        <v>2.87</v>
      </c>
      <c r="D410">
        <v>3.48</v>
      </c>
      <c r="E410">
        <v>2.2799999999999998</v>
      </c>
    </row>
    <row r="411" spans="2:5">
      <c r="B411">
        <v>6</v>
      </c>
      <c r="C411">
        <v>4.25</v>
      </c>
      <c r="D411">
        <v>3.9</v>
      </c>
      <c r="E411">
        <v>1.65</v>
      </c>
    </row>
    <row r="412" spans="2:5">
      <c r="B412">
        <v>7</v>
      </c>
      <c r="C412">
        <v>3.15</v>
      </c>
      <c r="D412">
        <v>3.75</v>
      </c>
      <c r="E412">
        <v>1.95</v>
      </c>
    </row>
    <row r="413" spans="2:5">
      <c r="B413">
        <v>8</v>
      </c>
      <c r="C413">
        <v>1.7</v>
      </c>
      <c r="D413">
        <v>3.8</v>
      </c>
      <c r="E413">
        <v>4.05</v>
      </c>
    </row>
    <row r="414" spans="2:5">
      <c r="B414">
        <v>9</v>
      </c>
      <c r="C414">
        <v>2.2999999999999998</v>
      </c>
      <c r="D414">
        <v>3.6</v>
      </c>
      <c r="E414">
        <v>2.6</v>
      </c>
    </row>
    <row r="415" spans="2:5">
      <c r="B415">
        <v>10</v>
      </c>
      <c r="C415">
        <v>1.9</v>
      </c>
      <c r="D415">
        <v>3.7</v>
      </c>
      <c r="E415">
        <v>3.32</v>
      </c>
    </row>
    <row r="416" spans="2:5">
      <c r="B416">
        <v>11</v>
      </c>
      <c r="C416">
        <v>2.29</v>
      </c>
      <c r="D416">
        <v>3.47</v>
      </c>
      <c r="E416">
        <v>2.85</v>
      </c>
    </row>
    <row r="417" spans="2:7">
      <c r="B417">
        <v>12</v>
      </c>
      <c r="C417">
        <v>2.2200000000000002</v>
      </c>
      <c r="D417">
        <v>3.3</v>
      </c>
      <c r="E417">
        <v>3.1</v>
      </c>
    </row>
    <row r="418" spans="2:7">
      <c r="B418">
        <v>13</v>
      </c>
      <c r="C418">
        <v>3.18</v>
      </c>
      <c r="D418">
        <v>3.7</v>
      </c>
      <c r="E418">
        <v>1.95</v>
      </c>
    </row>
    <row r="420" spans="2:7">
      <c r="B420" t="s">
        <v>10</v>
      </c>
      <c r="C420">
        <f>C404+1</f>
        <v>27</v>
      </c>
    </row>
    <row r="422" spans="2:7">
      <c r="B422">
        <v>1</v>
      </c>
      <c r="C422">
        <v>0</v>
      </c>
      <c r="D422">
        <v>0</v>
      </c>
      <c r="E422">
        <v>0</v>
      </c>
      <c r="G422" t="s">
        <v>37</v>
      </c>
    </row>
    <row r="423" spans="2:7">
      <c r="B423">
        <v>2</v>
      </c>
      <c r="C423">
        <v>1.75</v>
      </c>
      <c r="D423">
        <v>3.7</v>
      </c>
      <c r="E423">
        <v>4.5</v>
      </c>
    </row>
    <row r="424" spans="2:7">
      <c r="B424">
        <v>3</v>
      </c>
      <c r="C424">
        <v>1.51</v>
      </c>
      <c r="D424">
        <v>4.3</v>
      </c>
      <c r="E424">
        <v>6.05</v>
      </c>
    </row>
    <row r="425" spans="2:7">
      <c r="B425">
        <v>4</v>
      </c>
      <c r="C425">
        <v>6.25</v>
      </c>
      <c r="D425">
        <v>3.7</v>
      </c>
      <c r="E425">
        <v>1.58</v>
      </c>
    </row>
    <row r="426" spans="2:7">
      <c r="B426">
        <v>5</v>
      </c>
      <c r="C426">
        <v>2.0299999999999998</v>
      </c>
      <c r="D426">
        <v>3.7</v>
      </c>
      <c r="E426">
        <v>3</v>
      </c>
    </row>
    <row r="427" spans="2:7">
      <c r="B427">
        <v>6</v>
      </c>
      <c r="C427">
        <v>1.98</v>
      </c>
      <c r="D427">
        <v>3.9</v>
      </c>
      <c r="E427">
        <v>2.97</v>
      </c>
    </row>
    <row r="428" spans="2:7">
      <c r="B428">
        <v>7</v>
      </c>
      <c r="C428">
        <v>1.41</v>
      </c>
      <c r="D428">
        <v>4.5</v>
      </c>
      <c r="E428">
        <v>6.1</v>
      </c>
    </row>
    <row r="429" spans="2:7">
      <c r="B429">
        <v>8</v>
      </c>
      <c r="C429">
        <v>1.49</v>
      </c>
      <c r="D429">
        <v>4.2</v>
      </c>
      <c r="E429">
        <v>5.25</v>
      </c>
    </row>
    <row r="430" spans="2:7">
      <c r="B430">
        <v>9</v>
      </c>
      <c r="C430">
        <v>2.1</v>
      </c>
      <c r="D430">
        <v>3.07</v>
      </c>
      <c r="E430">
        <v>3.85</v>
      </c>
    </row>
    <row r="431" spans="2:7">
      <c r="B431">
        <v>10</v>
      </c>
      <c r="C431">
        <v>2.11</v>
      </c>
      <c r="D431">
        <v>3.45</v>
      </c>
      <c r="E431">
        <v>3.33</v>
      </c>
    </row>
    <row r="432" spans="2:7">
      <c r="B432">
        <v>11</v>
      </c>
      <c r="C432">
        <v>2.35</v>
      </c>
      <c r="D432">
        <v>3.4</v>
      </c>
      <c r="E432">
        <v>2.9</v>
      </c>
    </row>
    <row r="433" spans="2:5">
      <c r="B433">
        <v>12</v>
      </c>
      <c r="C433">
        <v>1.79</v>
      </c>
      <c r="D433">
        <v>4.4000000000000004</v>
      </c>
      <c r="E433">
        <v>3.2</v>
      </c>
    </row>
    <row r="434" spans="2:5">
      <c r="B434">
        <v>13</v>
      </c>
      <c r="C434">
        <v>3.02</v>
      </c>
      <c r="D434">
        <v>3.5</v>
      </c>
      <c r="E434">
        <v>2.08</v>
      </c>
    </row>
    <row r="436" spans="2:5">
      <c r="B436" t="s">
        <v>10</v>
      </c>
      <c r="C436">
        <f>C420+1</f>
        <v>28</v>
      </c>
    </row>
    <row r="438" spans="2:5">
      <c r="B438">
        <v>1</v>
      </c>
      <c r="C438">
        <v>2.17</v>
      </c>
      <c r="D438">
        <v>3.6</v>
      </c>
      <c r="E438">
        <v>3.1</v>
      </c>
    </row>
    <row r="439" spans="2:5">
      <c r="B439">
        <v>2</v>
      </c>
      <c r="C439">
        <v>1.61</v>
      </c>
      <c r="D439">
        <v>3.9</v>
      </c>
      <c r="E439">
        <v>5.4</v>
      </c>
    </row>
    <row r="440" spans="2:5">
      <c r="B440">
        <v>3</v>
      </c>
      <c r="C440">
        <v>1.72</v>
      </c>
      <c r="D440">
        <v>3.75</v>
      </c>
      <c r="E440">
        <v>4.5999999999999996</v>
      </c>
    </row>
    <row r="441" spans="2:5">
      <c r="B441">
        <v>4</v>
      </c>
      <c r="C441">
        <v>2.2400000000000002</v>
      </c>
      <c r="D441">
        <v>3.42</v>
      </c>
      <c r="E441">
        <v>3.07</v>
      </c>
    </row>
    <row r="442" spans="2:5">
      <c r="B442">
        <v>5</v>
      </c>
      <c r="C442">
        <v>2.08</v>
      </c>
      <c r="D442">
        <v>3.65</v>
      </c>
      <c r="E442">
        <v>2.92</v>
      </c>
    </row>
    <row r="443" spans="2:5">
      <c r="B443">
        <v>6</v>
      </c>
      <c r="C443">
        <v>3.35</v>
      </c>
      <c r="D443">
        <v>3.47</v>
      </c>
      <c r="E443">
        <v>1.95</v>
      </c>
    </row>
    <row r="444" spans="2:5">
      <c r="B444">
        <v>7</v>
      </c>
      <c r="C444">
        <v>2.52</v>
      </c>
      <c r="D444">
        <v>3.45</v>
      </c>
      <c r="E444">
        <v>2.42</v>
      </c>
    </row>
    <row r="445" spans="2:5">
      <c r="B445">
        <v>8</v>
      </c>
      <c r="C445">
        <v>2.72</v>
      </c>
      <c r="D445">
        <v>3.22</v>
      </c>
      <c r="E445">
        <v>2.37</v>
      </c>
    </row>
    <row r="446" spans="2:5">
      <c r="B446">
        <v>9</v>
      </c>
      <c r="C446">
        <v>2.16</v>
      </c>
      <c r="D446">
        <v>3.42</v>
      </c>
      <c r="E446">
        <v>2.92</v>
      </c>
    </row>
    <row r="447" spans="2:5">
      <c r="B447">
        <v>10</v>
      </c>
      <c r="C447">
        <v>1.75</v>
      </c>
      <c r="D447">
        <v>4.25</v>
      </c>
      <c r="E447">
        <v>3.45</v>
      </c>
    </row>
    <row r="448" spans="2:5">
      <c r="B448">
        <v>11</v>
      </c>
      <c r="C448">
        <v>2.92</v>
      </c>
      <c r="D448">
        <v>3.7</v>
      </c>
      <c r="E448">
        <v>2.0699999999999998</v>
      </c>
    </row>
    <row r="449" spans="2:5">
      <c r="B449">
        <v>12</v>
      </c>
      <c r="C449">
        <v>2.5499999999999998</v>
      </c>
      <c r="D449">
        <v>3.1</v>
      </c>
      <c r="E449">
        <v>2.87</v>
      </c>
    </row>
    <row r="450" spans="2:5">
      <c r="B450">
        <v>13</v>
      </c>
      <c r="C450">
        <v>2.0699999999999998</v>
      </c>
      <c r="D450">
        <v>3.65</v>
      </c>
      <c r="E450">
        <v>3.3</v>
      </c>
    </row>
    <row r="452" spans="2:5">
      <c r="B452" t="s">
        <v>10</v>
      </c>
      <c r="C452">
        <f>C436+1</f>
        <v>29</v>
      </c>
    </row>
    <row r="454" spans="2:5">
      <c r="B454">
        <v>1</v>
      </c>
      <c r="C454">
        <v>1.87</v>
      </c>
      <c r="D454">
        <v>3.47</v>
      </c>
      <c r="E454">
        <v>4.1500000000000004</v>
      </c>
    </row>
    <row r="455" spans="2:5">
      <c r="B455">
        <v>2</v>
      </c>
      <c r="C455">
        <v>4.95</v>
      </c>
      <c r="D455">
        <v>4</v>
      </c>
      <c r="E455">
        <v>1.64</v>
      </c>
    </row>
    <row r="456" spans="2:5">
      <c r="B456">
        <v>3</v>
      </c>
      <c r="C456">
        <v>1.34</v>
      </c>
      <c r="D456">
        <v>4.95</v>
      </c>
      <c r="E456">
        <v>8.65</v>
      </c>
    </row>
    <row r="457" spans="2:5">
      <c r="B457">
        <v>4</v>
      </c>
      <c r="C457">
        <v>4.6500000000000004</v>
      </c>
      <c r="D457">
        <v>4</v>
      </c>
      <c r="E457">
        <v>1.58</v>
      </c>
    </row>
    <row r="458" spans="2:5">
      <c r="B458">
        <v>5</v>
      </c>
      <c r="C458">
        <v>1.74</v>
      </c>
      <c r="D458">
        <v>4</v>
      </c>
      <c r="E458">
        <v>3.65</v>
      </c>
    </row>
    <row r="459" spans="2:5">
      <c r="B459">
        <v>6</v>
      </c>
      <c r="C459">
        <v>1.44</v>
      </c>
      <c r="D459">
        <v>4.8499999999999996</v>
      </c>
      <c r="E459">
        <v>5.0999999999999996</v>
      </c>
    </row>
    <row r="460" spans="2:5">
      <c r="B460">
        <v>7</v>
      </c>
      <c r="C460">
        <v>1.76</v>
      </c>
      <c r="D460">
        <v>3.42</v>
      </c>
      <c r="E460">
        <v>4.2</v>
      </c>
    </row>
    <row r="461" spans="2:5">
      <c r="B461">
        <v>8</v>
      </c>
      <c r="C461">
        <v>1.47</v>
      </c>
      <c r="D461">
        <v>4.8499999999999996</v>
      </c>
      <c r="E461">
        <v>4.75</v>
      </c>
    </row>
    <row r="462" spans="2:5">
      <c r="B462">
        <v>9</v>
      </c>
      <c r="C462">
        <v>1.19</v>
      </c>
      <c r="D462">
        <v>6.25</v>
      </c>
      <c r="E462">
        <v>10.6</v>
      </c>
    </row>
    <row r="463" spans="2:5">
      <c r="B463">
        <v>10</v>
      </c>
      <c r="C463">
        <v>1.84</v>
      </c>
      <c r="D463">
        <v>3.75</v>
      </c>
      <c r="E463">
        <v>3.45</v>
      </c>
    </row>
    <row r="464" spans="2:5">
      <c r="B464">
        <v>11</v>
      </c>
      <c r="C464">
        <v>1.23</v>
      </c>
      <c r="D464">
        <v>5.7</v>
      </c>
      <c r="E464">
        <v>13.8</v>
      </c>
    </row>
    <row r="465" spans="2:5">
      <c r="B465">
        <v>12</v>
      </c>
      <c r="C465">
        <v>1.99</v>
      </c>
      <c r="D465">
        <v>3.3</v>
      </c>
      <c r="E465">
        <v>3.85</v>
      </c>
    </row>
    <row r="466" spans="2:5">
      <c r="B466">
        <v>13</v>
      </c>
      <c r="C466">
        <v>2.9</v>
      </c>
      <c r="D466">
        <v>3.4</v>
      </c>
      <c r="E466">
        <v>2.35</v>
      </c>
    </row>
    <row r="468" spans="2:5">
      <c r="B468" t="s">
        <v>10</v>
      </c>
      <c r="C468">
        <f>C452+1</f>
        <v>30</v>
      </c>
    </row>
    <row r="470" spans="2:5">
      <c r="B470">
        <v>1</v>
      </c>
      <c r="C470">
        <v>1.56</v>
      </c>
      <c r="D470">
        <v>4.0999999999999996</v>
      </c>
      <c r="E470">
        <v>5.65</v>
      </c>
    </row>
    <row r="471" spans="2:5">
      <c r="B471">
        <v>2</v>
      </c>
      <c r="C471">
        <v>1.8</v>
      </c>
      <c r="D471">
        <v>3.7</v>
      </c>
      <c r="E471">
        <v>4.2</v>
      </c>
    </row>
    <row r="472" spans="2:5">
      <c r="B472">
        <v>3</v>
      </c>
      <c r="C472">
        <v>2.0299999999999998</v>
      </c>
      <c r="D472">
        <v>3.65</v>
      </c>
      <c r="E472">
        <v>3.37</v>
      </c>
    </row>
    <row r="473" spans="2:5">
      <c r="B473">
        <v>4</v>
      </c>
      <c r="C473">
        <v>1.72</v>
      </c>
      <c r="D473">
        <v>3.75</v>
      </c>
      <c r="E473">
        <v>4.6500000000000004</v>
      </c>
    </row>
    <row r="474" spans="2:5">
      <c r="B474">
        <v>5</v>
      </c>
      <c r="C474">
        <v>1.69</v>
      </c>
      <c r="D474">
        <v>3.95</v>
      </c>
      <c r="E474">
        <v>4.3499999999999996</v>
      </c>
    </row>
    <row r="475" spans="2:5">
      <c r="B475">
        <v>6</v>
      </c>
      <c r="C475">
        <v>3.4</v>
      </c>
      <c r="D475">
        <v>3.6</v>
      </c>
      <c r="E475">
        <v>1.99</v>
      </c>
    </row>
    <row r="476" spans="2:5">
      <c r="B476">
        <v>7</v>
      </c>
      <c r="C476">
        <v>3.55</v>
      </c>
      <c r="D476">
        <v>3.65</v>
      </c>
      <c r="E476">
        <v>1.94</v>
      </c>
    </row>
    <row r="477" spans="2:5">
      <c r="B477">
        <v>8</v>
      </c>
      <c r="C477">
        <v>3.6</v>
      </c>
      <c r="D477">
        <v>3.6</v>
      </c>
      <c r="E477">
        <v>1.95</v>
      </c>
    </row>
    <row r="478" spans="2:5">
      <c r="B478">
        <v>9</v>
      </c>
      <c r="C478">
        <v>1.51</v>
      </c>
      <c r="D478">
        <v>3.95</v>
      </c>
      <c r="E478">
        <v>6.85</v>
      </c>
    </row>
    <row r="479" spans="2:5">
      <c r="B479">
        <v>10</v>
      </c>
      <c r="C479">
        <v>1.47</v>
      </c>
      <c r="D479">
        <v>4.3</v>
      </c>
      <c r="E479">
        <v>6.75</v>
      </c>
    </row>
    <row r="480" spans="2:5">
      <c r="B480">
        <v>11</v>
      </c>
      <c r="C480">
        <v>1.66</v>
      </c>
      <c r="D480">
        <v>3.8</v>
      </c>
      <c r="E480">
        <v>5</v>
      </c>
    </row>
    <row r="481" spans="2:5">
      <c r="B481">
        <v>12</v>
      </c>
      <c r="C481">
        <v>1.62</v>
      </c>
      <c r="D481">
        <v>4</v>
      </c>
      <c r="E481">
        <v>4.9000000000000004</v>
      </c>
    </row>
    <row r="482" spans="2:5">
      <c r="B482">
        <v>13</v>
      </c>
      <c r="C482">
        <v>3.42</v>
      </c>
      <c r="D482">
        <v>3.45</v>
      </c>
      <c r="E482">
        <v>2.0299999999999998</v>
      </c>
    </row>
    <row r="484" spans="2:5">
      <c r="B484" t="s">
        <v>10</v>
      </c>
      <c r="C484">
        <f>C468+1</f>
        <v>31</v>
      </c>
    </row>
    <row r="486" spans="2:5">
      <c r="B486">
        <v>1</v>
      </c>
      <c r="C486">
        <v>2.31</v>
      </c>
      <c r="D486">
        <v>3.38</v>
      </c>
      <c r="E486">
        <v>2.97</v>
      </c>
    </row>
    <row r="487" spans="2:5">
      <c r="B487">
        <v>2</v>
      </c>
      <c r="C487">
        <v>1.96</v>
      </c>
      <c r="D487">
        <v>3.37</v>
      </c>
      <c r="E487">
        <v>3.9</v>
      </c>
    </row>
    <row r="488" spans="2:5">
      <c r="B488">
        <v>3</v>
      </c>
      <c r="C488">
        <v>2.4</v>
      </c>
      <c r="D488">
        <v>3.3</v>
      </c>
      <c r="E488">
        <v>2.82</v>
      </c>
    </row>
    <row r="489" spans="2:5">
      <c r="B489">
        <v>4</v>
      </c>
      <c r="C489">
        <v>1.52</v>
      </c>
      <c r="D489">
        <v>4.1500000000000004</v>
      </c>
      <c r="E489">
        <v>5.65</v>
      </c>
    </row>
    <row r="490" spans="2:5">
      <c r="B490">
        <v>5</v>
      </c>
      <c r="C490">
        <v>2.62</v>
      </c>
      <c r="D490">
        <v>3.07</v>
      </c>
      <c r="E490">
        <v>2.65</v>
      </c>
    </row>
    <row r="491" spans="2:5">
      <c r="B491">
        <v>6</v>
      </c>
      <c r="C491">
        <v>1.47</v>
      </c>
      <c r="D491">
        <v>4.3499999999999996</v>
      </c>
      <c r="E491">
        <v>5.7</v>
      </c>
    </row>
    <row r="492" spans="2:5">
      <c r="B492">
        <v>7</v>
      </c>
      <c r="C492">
        <v>2.5499999999999998</v>
      </c>
      <c r="D492">
        <v>3.13</v>
      </c>
      <c r="E492">
        <v>2.67</v>
      </c>
    </row>
    <row r="493" spans="2:5">
      <c r="B493">
        <v>8</v>
      </c>
      <c r="C493">
        <v>2.9</v>
      </c>
      <c r="D493">
        <v>3</v>
      </c>
      <c r="E493">
        <v>2.46</v>
      </c>
    </row>
    <row r="494" spans="2:5">
      <c r="B494">
        <v>9</v>
      </c>
      <c r="C494">
        <v>2.65</v>
      </c>
      <c r="D494">
        <v>2.9</v>
      </c>
      <c r="E494">
        <v>2.75</v>
      </c>
    </row>
    <row r="495" spans="2:5">
      <c r="B495">
        <v>10</v>
      </c>
      <c r="C495">
        <v>1.86</v>
      </c>
      <c r="D495">
        <v>3.42</v>
      </c>
      <c r="E495">
        <v>3.9</v>
      </c>
    </row>
    <row r="496" spans="2:5">
      <c r="B496">
        <v>11</v>
      </c>
      <c r="C496">
        <v>2</v>
      </c>
      <c r="D496">
        <v>3.37</v>
      </c>
      <c r="E496">
        <v>3.47</v>
      </c>
    </row>
    <row r="497" spans="2:5">
      <c r="B497">
        <v>12</v>
      </c>
      <c r="C497">
        <v>1.38</v>
      </c>
      <c r="D497">
        <v>4.3</v>
      </c>
      <c r="E497">
        <v>7.7</v>
      </c>
    </row>
    <row r="498" spans="2:5">
      <c r="B498">
        <v>13</v>
      </c>
      <c r="C498">
        <v>1.96</v>
      </c>
      <c r="D498">
        <v>3.1</v>
      </c>
      <c r="E498">
        <v>3.95</v>
      </c>
    </row>
    <row r="500" spans="2:5">
      <c r="B500" t="s">
        <v>10</v>
      </c>
      <c r="C500">
        <f>C484+1</f>
        <v>32</v>
      </c>
    </row>
    <row r="502" spans="2:5">
      <c r="B502">
        <v>1</v>
      </c>
      <c r="C502">
        <v>1.81</v>
      </c>
      <c r="D502">
        <v>3.6</v>
      </c>
      <c r="E502">
        <v>4.3</v>
      </c>
    </row>
    <row r="503" spans="2:5">
      <c r="B503">
        <v>2</v>
      </c>
      <c r="C503">
        <v>2.36</v>
      </c>
      <c r="D503">
        <v>3.38</v>
      </c>
      <c r="E503">
        <v>2.9</v>
      </c>
    </row>
    <row r="504" spans="2:5">
      <c r="B504">
        <v>3</v>
      </c>
      <c r="C504">
        <v>6.2</v>
      </c>
      <c r="D504">
        <v>3.9</v>
      </c>
      <c r="E504">
        <v>1.55</v>
      </c>
    </row>
    <row r="505" spans="2:5">
      <c r="B505">
        <v>4</v>
      </c>
      <c r="C505">
        <v>2.2999999999999998</v>
      </c>
      <c r="D505">
        <v>3.08</v>
      </c>
      <c r="E505">
        <v>3.27</v>
      </c>
    </row>
    <row r="506" spans="2:5">
      <c r="B506">
        <v>5</v>
      </c>
      <c r="C506">
        <v>2.27</v>
      </c>
      <c r="D506">
        <v>3.23</v>
      </c>
      <c r="E506">
        <v>3.18</v>
      </c>
    </row>
    <row r="507" spans="2:5">
      <c r="B507">
        <v>6</v>
      </c>
      <c r="C507">
        <v>2</v>
      </c>
      <c r="D507">
        <v>3.22</v>
      </c>
      <c r="E507">
        <v>3.65</v>
      </c>
    </row>
    <row r="508" spans="2:5">
      <c r="B508">
        <v>7</v>
      </c>
      <c r="C508">
        <v>2.36</v>
      </c>
      <c r="D508">
        <v>3.05</v>
      </c>
      <c r="E508">
        <v>3</v>
      </c>
    </row>
    <row r="509" spans="2:5">
      <c r="B509">
        <v>8</v>
      </c>
      <c r="C509">
        <v>2.27</v>
      </c>
      <c r="D509">
        <v>3.23</v>
      </c>
      <c r="E509">
        <v>2.97</v>
      </c>
    </row>
    <row r="510" spans="2:5">
      <c r="B510">
        <v>9</v>
      </c>
      <c r="C510">
        <v>1.61</v>
      </c>
      <c r="D510">
        <v>3.65</v>
      </c>
      <c r="E510">
        <v>5.2</v>
      </c>
    </row>
    <row r="511" spans="2:5">
      <c r="B511">
        <v>10</v>
      </c>
      <c r="C511">
        <v>1.54</v>
      </c>
      <c r="D511">
        <v>3.8</v>
      </c>
      <c r="E511">
        <v>5.8</v>
      </c>
    </row>
    <row r="512" spans="2:5">
      <c r="B512">
        <v>11</v>
      </c>
      <c r="C512">
        <v>2.62</v>
      </c>
      <c r="D512">
        <v>3.17</v>
      </c>
      <c r="E512">
        <v>2.57</v>
      </c>
    </row>
    <row r="513" spans="2:7">
      <c r="B513">
        <v>12</v>
      </c>
      <c r="C513">
        <v>0</v>
      </c>
      <c r="D513">
        <v>0</v>
      </c>
      <c r="E513">
        <v>0</v>
      </c>
      <c r="G513" t="s">
        <v>37</v>
      </c>
    </row>
    <row r="514" spans="2:7">
      <c r="B514">
        <v>13</v>
      </c>
      <c r="C514">
        <v>1.64</v>
      </c>
      <c r="D514">
        <v>3.85</v>
      </c>
      <c r="E514">
        <v>5.2</v>
      </c>
    </row>
    <row r="516" spans="2:7">
      <c r="B516" t="s">
        <v>10</v>
      </c>
      <c r="C516">
        <f>C500+1</f>
        <v>33</v>
      </c>
    </row>
    <row r="518" spans="2:7">
      <c r="B518">
        <v>1</v>
      </c>
      <c r="C518">
        <v>1.73</v>
      </c>
      <c r="D518">
        <v>3.9</v>
      </c>
      <c r="E518">
        <v>4.3499999999999996</v>
      </c>
    </row>
    <row r="519" spans="2:7">
      <c r="B519">
        <v>2</v>
      </c>
      <c r="C519">
        <v>1.78</v>
      </c>
      <c r="D519">
        <v>3.43</v>
      </c>
      <c r="E519">
        <v>4.8</v>
      </c>
    </row>
    <row r="520" spans="2:7">
      <c r="B520">
        <v>3</v>
      </c>
      <c r="C520">
        <v>2.11</v>
      </c>
      <c r="D520">
        <v>3.2</v>
      </c>
      <c r="E520">
        <v>3.6</v>
      </c>
    </row>
    <row r="521" spans="2:7">
      <c r="B521">
        <v>4</v>
      </c>
      <c r="C521">
        <v>1.24</v>
      </c>
      <c r="D521">
        <v>5.9</v>
      </c>
      <c r="E521">
        <v>11.2</v>
      </c>
    </row>
    <row r="522" spans="2:7">
      <c r="B522">
        <v>5</v>
      </c>
      <c r="C522">
        <v>2.0699999999999998</v>
      </c>
      <c r="D522">
        <v>3.5</v>
      </c>
      <c r="E522">
        <v>3.4</v>
      </c>
    </row>
    <row r="523" spans="2:7">
      <c r="B523">
        <v>6</v>
      </c>
      <c r="C523">
        <v>2.65</v>
      </c>
      <c r="D523">
        <v>3.12</v>
      </c>
      <c r="E523">
        <v>2.6</v>
      </c>
    </row>
    <row r="524" spans="2:7">
      <c r="B524">
        <v>7</v>
      </c>
      <c r="C524">
        <v>2.29</v>
      </c>
      <c r="D524">
        <v>3.15</v>
      </c>
      <c r="E524">
        <v>3.02</v>
      </c>
    </row>
    <row r="525" spans="2:7">
      <c r="B525">
        <v>8</v>
      </c>
      <c r="C525">
        <v>3.95</v>
      </c>
      <c r="D525">
        <v>3.15</v>
      </c>
      <c r="E525">
        <v>1.94</v>
      </c>
    </row>
    <row r="526" spans="2:7">
      <c r="B526">
        <v>9</v>
      </c>
      <c r="C526">
        <v>1.35</v>
      </c>
      <c r="D526">
        <v>4.8</v>
      </c>
      <c r="E526">
        <v>7.35</v>
      </c>
    </row>
    <row r="527" spans="2:7">
      <c r="B527">
        <v>10</v>
      </c>
      <c r="C527">
        <v>2.2999999999999998</v>
      </c>
      <c r="D527">
        <v>3.12</v>
      </c>
      <c r="E527">
        <v>3.02</v>
      </c>
    </row>
    <row r="528" spans="2:7">
      <c r="B528">
        <v>11</v>
      </c>
      <c r="C528">
        <v>1.92</v>
      </c>
      <c r="D528">
        <v>3.27</v>
      </c>
      <c r="E528">
        <v>3.85</v>
      </c>
    </row>
    <row r="529" spans="2:5">
      <c r="B529">
        <v>12</v>
      </c>
      <c r="C529">
        <v>1.97</v>
      </c>
      <c r="D529">
        <v>3.42</v>
      </c>
      <c r="E529">
        <v>3.47</v>
      </c>
    </row>
    <row r="530" spans="2:5">
      <c r="B530">
        <v>13</v>
      </c>
      <c r="C530">
        <v>1.54</v>
      </c>
      <c r="D530">
        <v>3.85</v>
      </c>
      <c r="E530">
        <v>5.7</v>
      </c>
    </row>
    <row r="532" spans="2:5">
      <c r="B532" t="s">
        <v>10</v>
      </c>
      <c r="C532">
        <f>C516+1</f>
        <v>34</v>
      </c>
    </row>
    <row r="534" spans="2:5">
      <c r="B534">
        <v>1</v>
      </c>
      <c r="C534">
        <v>1.33</v>
      </c>
      <c r="D534">
        <v>5.3</v>
      </c>
      <c r="E534">
        <v>8</v>
      </c>
    </row>
    <row r="535" spans="2:5">
      <c r="B535">
        <v>2</v>
      </c>
      <c r="C535">
        <v>2.5299999999999998</v>
      </c>
      <c r="D535">
        <v>3.32</v>
      </c>
      <c r="E535">
        <v>2.72</v>
      </c>
    </row>
    <row r="536" spans="2:5">
      <c r="B536">
        <v>3</v>
      </c>
      <c r="C536">
        <v>1.87</v>
      </c>
      <c r="D536">
        <v>3.4</v>
      </c>
      <c r="E536">
        <v>4.25</v>
      </c>
    </row>
    <row r="537" spans="2:5">
      <c r="B537">
        <v>4</v>
      </c>
      <c r="C537">
        <v>2.27</v>
      </c>
      <c r="D537">
        <v>2.92</v>
      </c>
      <c r="E537">
        <v>3.55</v>
      </c>
    </row>
    <row r="538" spans="2:5">
      <c r="B538">
        <v>5</v>
      </c>
      <c r="C538">
        <v>2.37</v>
      </c>
      <c r="D538">
        <v>3.18</v>
      </c>
      <c r="E538">
        <v>3.05</v>
      </c>
    </row>
    <row r="539" spans="2:5">
      <c r="B539">
        <v>6</v>
      </c>
      <c r="C539">
        <v>1.47</v>
      </c>
      <c r="D539">
        <v>3.9</v>
      </c>
      <c r="E539">
        <v>6.75</v>
      </c>
    </row>
    <row r="540" spans="2:5">
      <c r="B540">
        <v>7</v>
      </c>
      <c r="C540">
        <v>2.6</v>
      </c>
      <c r="D540">
        <v>3.5</v>
      </c>
      <c r="E540">
        <v>2.41</v>
      </c>
    </row>
    <row r="541" spans="2:5">
      <c r="B541">
        <v>8</v>
      </c>
      <c r="C541">
        <v>2.14</v>
      </c>
      <c r="D541">
        <v>3.2</v>
      </c>
      <c r="E541">
        <v>3.25</v>
      </c>
    </row>
    <row r="542" spans="2:5">
      <c r="B542">
        <v>9</v>
      </c>
      <c r="C542">
        <v>3.95</v>
      </c>
      <c r="D542">
        <v>3.18</v>
      </c>
      <c r="E542">
        <v>1.93</v>
      </c>
    </row>
    <row r="543" spans="2:5">
      <c r="B543">
        <v>10</v>
      </c>
      <c r="C543">
        <v>2.31</v>
      </c>
      <c r="D543">
        <v>3.1</v>
      </c>
      <c r="E543">
        <v>3.02</v>
      </c>
    </row>
    <row r="544" spans="2:5">
      <c r="B544">
        <v>11</v>
      </c>
      <c r="C544">
        <v>3.05</v>
      </c>
      <c r="D544">
        <v>3.33</v>
      </c>
      <c r="E544">
        <v>2.1800000000000002</v>
      </c>
    </row>
    <row r="545" spans="2:5">
      <c r="B545">
        <v>12</v>
      </c>
      <c r="C545">
        <v>2.13</v>
      </c>
      <c r="D545">
        <v>3.08</v>
      </c>
      <c r="E545">
        <v>3.42</v>
      </c>
    </row>
    <row r="546" spans="2:5">
      <c r="B546">
        <v>13</v>
      </c>
      <c r="C546">
        <v>1.87</v>
      </c>
      <c r="D546">
        <v>3.3</v>
      </c>
      <c r="E546">
        <v>4.05</v>
      </c>
    </row>
    <row r="548" spans="2:5">
      <c r="B548" t="s">
        <v>10</v>
      </c>
      <c r="C548">
        <f>C532+1</f>
        <v>35</v>
      </c>
    </row>
    <row r="550" spans="2:5">
      <c r="B550">
        <v>1</v>
      </c>
      <c r="C550">
        <v>1.07</v>
      </c>
      <c r="D550">
        <v>10.8</v>
      </c>
      <c r="E550">
        <v>24.5</v>
      </c>
    </row>
    <row r="551" spans="2:5">
      <c r="B551">
        <v>2</v>
      </c>
      <c r="C551">
        <v>2.0699999999999998</v>
      </c>
      <c r="D551">
        <v>3.42</v>
      </c>
      <c r="E551">
        <v>3.47</v>
      </c>
    </row>
    <row r="552" spans="2:5">
      <c r="B552">
        <v>3</v>
      </c>
      <c r="C552">
        <v>1.27</v>
      </c>
      <c r="D552">
        <v>5.8</v>
      </c>
      <c r="E552">
        <v>9.5500000000000007</v>
      </c>
    </row>
    <row r="553" spans="2:5">
      <c r="B553">
        <v>4</v>
      </c>
      <c r="C553">
        <v>2.48</v>
      </c>
      <c r="D553">
        <v>3.17</v>
      </c>
      <c r="E553">
        <v>2.9</v>
      </c>
    </row>
    <row r="554" spans="2:5">
      <c r="B554">
        <v>5</v>
      </c>
      <c r="C554">
        <v>1.51</v>
      </c>
      <c r="D554">
        <v>3.85</v>
      </c>
      <c r="E554">
        <v>7.15</v>
      </c>
    </row>
    <row r="555" spans="2:5">
      <c r="B555">
        <v>6</v>
      </c>
      <c r="C555">
        <v>2.4500000000000002</v>
      </c>
      <c r="D555">
        <v>3.23</v>
      </c>
      <c r="E555">
        <v>2.88</v>
      </c>
    </row>
    <row r="556" spans="2:5">
      <c r="B556">
        <v>7</v>
      </c>
      <c r="C556">
        <v>1.96</v>
      </c>
      <c r="D556">
        <v>3.17</v>
      </c>
      <c r="E556">
        <v>3.85</v>
      </c>
    </row>
    <row r="557" spans="2:5">
      <c r="B557">
        <v>8</v>
      </c>
      <c r="C557">
        <v>2.72</v>
      </c>
      <c r="D557">
        <v>3.3</v>
      </c>
      <c r="E557">
        <v>2.4</v>
      </c>
    </row>
    <row r="558" spans="2:5">
      <c r="B558">
        <v>9</v>
      </c>
      <c r="C558">
        <v>2.0699999999999998</v>
      </c>
      <c r="D558">
        <v>3.12</v>
      </c>
      <c r="E558">
        <v>3.55</v>
      </c>
    </row>
    <row r="559" spans="2:5">
      <c r="B559">
        <v>10</v>
      </c>
      <c r="C559">
        <v>2.25</v>
      </c>
      <c r="D559">
        <v>3.17</v>
      </c>
      <c r="E559">
        <v>3.07</v>
      </c>
    </row>
    <row r="560" spans="2:5">
      <c r="B560">
        <v>11</v>
      </c>
      <c r="C560">
        <v>1.94</v>
      </c>
      <c r="D560">
        <v>3.27</v>
      </c>
      <c r="E560">
        <v>3.75</v>
      </c>
    </row>
    <row r="561" spans="2:5">
      <c r="B561">
        <v>12</v>
      </c>
      <c r="C561">
        <v>1.85</v>
      </c>
      <c r="D561">
        <v>3.33</v>
      </c>
      <c r="E561">
        <v>4.5</v>
      </c>
    </row>
    <row r="562" spans="2:5">
      <c r="B562">
        <v>13</v>
      </c>
      <c r="C562">
        <v>2.82</v>
      </c>
      <c r="D562">
        <v>3.32</v>
      </c>
      <c r="E562">
        <v>2.4500000000000002</v>
      </c>
    </row>
    <row r="564" spans="2:5">
      <c r="B564" t="s">
        <v>10</v>
      </c>
      <c r="C564">
        <f>C548+1</f>
        <v>36</v>
      </c>
    </row>
    <row r="566" spans="2:5">
      <c r="B566">
        <v>1</v>
      </c>
      <c r="C566">
        <v>1.47</v>
      </c>
      <c r="D566">
        <v>4.05</v>
      </c>
      <c r="E566">
        <v>7.4</v>
      </c>
    </row>
    <row r="567" spans="2:5">
      <c r="B567">
        <v>2</v>
      </c>
      <c r="C567">
        <v>2.6</v>
      </c>
      <c r="D567">
        <v>3.12</v>
      </c>
      <c r="E567">
        <v>2.8</v>
      </c>
    </row>
    <row r="568" spans="2:5">
      <c r="B568">
        <v>3</v>
      </c>
      <c r="C568">
        <v>2.14</v>
      </c>
      <c r="D568">
        <v>3.07</v>
      </c>
      <c r="E568">
        <v>3.55</v>
      </c>
    </row>
    <row r="569" spans="2:5">
      <c r="B569">
        <v>4</v>
      </c>
      <c r="C569">
        <v>4.75</v>
      </c>
      <c r="D569">
        <v>3.15</v>
      </c>
      <c r="E569">
        <v>1.83</v>
      </c>
    </row>
    <row r="570" spans="2:5">
      <c r="B570">
        <v>5</v>
      </c>
      <c r="C570">
        <v>2.2000000000000002</v>
      </c>
      <c r="D570">
        <v>3.02</v>
      </c>
      <c r="E570">
        <v>3.33</v>
      </c>
    </row>
    <row r="571" spans="2:5">
      <c r="B571">
        <v>6</v>
      </c>
      <c r="C571">
        <v>1.01</v>
      </c>
      <c r="D571">
        <v>16.25</v>
      </c>
      <c r="E571">
        <v>42</v>
      </c>
    </row>
    <row r="572" spans="2:5">
      <c r="B572">
        <v>7</v>
      </c>
      <c r="C572">
        <v>3.35</v>
      </c>
      <c r="D572">
        <v>3.32</v>
      </c>
      <c r="E572">
        <v>2.11</v>
      </c>
    </row>
    <row r="573" spans="2:5">
      <c r="B573">
        <v>8</v>
      </c>
      <c r="C573">
        <v>1.76</v>
      </c>
      <c r="D573">
        <v>4.1500000000000004</v>
      </c>
      <c r="E573">
        <v>3.47</v>
      </c>
    </row>
    <row r="574" spans="2:5">
      <c r="B574">
        <v>9</v>
      </c>
      <c r="C574">
        <v>2.39</v>
      </c>
      <c r="D574">
        <v>3.7</v>
      </c>
      <c r="E574">
        <v>2.44</v>
      </c>
    </row>
    <row r="575" spans="2:5">
      <c r="B575">
        <v>10</v>
      </c>
      <c r="C575">
        <v>2.25</v>
      </c>
      <c r="D575">
        <v>3.32</v>
      </c>
      <c r="E575">
        <v>2.93</v>
      </c>
    </row>
    <row r="576" spans="2:5">
      <c r="B576">
        <v>11</v>
      </c>
      <c r="C576">
        <v>1.78</v>
      </c>
      <c r="D576">
        <v>3.55</v>
      </c>
      <c r="E576">
        <v>4.0999999999999996</v>
      </c>
    </row>
    <row r="577" spans="2:5">
      <c r="B577">
        <v>12</v>
      </c>
      <c r="C577">
        <v>2</v>
      </c>
      <c r="D577">
        <v>3.3</v>
      </c>
      <c r="E577">
        <v>3.55</v>
      </c>
    </row>
    <row r="578" spans="2:5">
      <c r="B578">
        <v>13</v>
      </c>
      <c r="C578">
        <v>2.57</v>
      </c>
      <c r="D578">
        <v>3.3</v>
      </c>
      <c r="E578">
        <v>2.5499999999999998</v>
      </c>
    </row>
    <row r="580" spans="2:5">
      <c r="B580" t="s">
        <v>10</v>
      </c>
      <c r="C580">
        <f>C564+1</f>
        <v>37</v>
      </c>
    </row>
    <row r="582" spans="2:5">
      <c r="B582">
        <v>1</v>
      </c>
      <c r="C582">
        <v>4.1500000000000004</v>
      </c>
      <c r="D582">
        <v>3.45</v>
      </c>
      <c r="E582">
        <v>1.88</v>
      </c>
    </row>
    <row r="583" spans="2:5">
      <c r="B583">
        <v>2</v>
      </c>
      <c r="C583">
        <v>2.3199999999999998</v>
      </c>
      <c r="D583">
        <v>3.4</v>
      </c>
      <c r="E583">
        <v>2.95</v>
      </c>
    </row>
    <row r="584" spans="2:5">
      <c r="B584">
        <v>3</v>
      </c>
      <c r="C584">
        <v>1.1299999999999999</v>
      </c>
      <c r="D584">
        <v>7.8</v>
      </c>
      <c r="E584">
        <v>20</v>
      </c>
    </row>
    <row r="585" spans="2:5">
      <c r="B585">
        <v>4</v>
      </c>
      <c r="C585">
        <v>3.4</v>
      </c>
      <c r="D585">
        <v>3.05</v>
      </c>
      <c r="E585">
        <v>2.2599999999999998</v>
      </c>
    </row>
    <row r="586" spans="2:5">
      <c r="B586">
        <v>5</v>
      </c>
      <c r="C586">
        <v>1.06</v>
      </c>
      <c r="D586">
        <v>12.1</v>
      </c>
      <c r="E586">
        <v>23.5</v>
      </c>
    </row>
    <row r="587" spans="2:5">
      <c r="B587">
        <v>6</v>
      </c>
      <c r="C587">
        <v>4.2</v>
      </c>
      <c r="D587">
        <v>3.75</v>
      </c>
      <c r="E587">
        <v>1.79</v>
      </c>
    </row>
    <row r="588" spans="2:5">
      <c r="B588">
        <v>7</v>
      </c>
      <c r="C588">
        <v>2.52</v>
      </c>
      <c r="D588">
        <v>3.05</v>
      </c>
      <c r="E588">
        <v>2.78</v>
      </c>
    </row>
    <row r="589" spans="2:5">
      <c r="B589">
        <v>8</v>
      </c>
      <c r="C589">
        <v>1.63</v>
      </c>
      <c r="D589">
        <v>3.85</v>
      </c>
      <c r="E589">
        <v>4.75</v>
      </c>
    </row>
    <row r="590" spans="2:5">
      <c r="B590">
        <v>9</v>
      </c>
      <c r="C590">
        <v>2.57</v>
      </c>
      <c r="D590">
        <v>3.17</v>
      </c>
      <c r="E590">
        <v>2.62</v>
      </c>
    </row>
    <row r="591" spans="2:5">
      <c r="B591">
        <v>10</v>
      </c>
      <c r="C591">
        <v>2.13</v>
      </c>
      <c r="D591">
        <v>3.17</v>
      </c>
      <c r="E591">
        <v>3.32</v>
      </c>
    </row>
    <row r="592" spans="2:5">
      <c r="B592">
        <v>11</v>
      </c>
      <c r="C592">
        <v>2.8</v>
      </c>
      <c r="D592">
        <v>3.2</v>
      </c>
      <c r="E592">
        <v>2.4</v>
      </c>
    </row>
    <row r="593" spans="2:5">
      <c r="B593">
        <v>12</v>
      </c>
      <c r="C593">
        <v>2.38</v>
      </c>
      <c r="D593">
        <v>3.32</v>
      </c>
      <c r="E593">
        <v>2.92</v>
      </c>
    </row>
    <row r="594" spans="2:5">
      <c r="B594">
        <v>13</v>
      </c>
      <c r="C594">
        <v>3.7</v>
      </c>
      <c r="D594">
        <v>3.38</v>
      </c>
      <c r="E594">
        <v>2.02</v>
      </c>
    </row>
    <row r="596" spans="2:5">
      <c r="B596" t="s">
        <v>10</v>
      </c>
      <c r="C596">
        <f>C580+1</f>
        <v>38</v>
      </c>
    </row>
    <row r="598" spans="2:5">
      <c r="B598">
        <v>1</v>
      </c>
      <c r="C598">
        <v>3.3</v>
      </c>
      <c r="D598">
        <v>3.35</v>
      </c>
      <c r="E598">
        <v>2.17</v>
      </c>
    </row>
    <row r="599" spans="2:5">
      <c r="B599">
        <v>2</v>
      </c>
      <c r="C599">
        <v>19.75</v>
      </c>
      <c r="D599">
        <v>8.15</v>
      </c>
      <c r="E599">
        <v>1.1200000000000001</v>
      </c>
    </row>
    <row r="600" spans="2:5">
      <c r="B600">
        <v>3</v>
      </c>
      <c r="C600">
        <v>2</v>
      </c>
      <c r="D600">
        <v>3.32</v>
      </c>
      <c r="E600">
        <v>3.8</v>
      </c>
    </row>
    <row r="601" spans="2:5">
      <c r="B601">
        <v>4</v>
      </c>
      <c r="C601">
        <v>1.63</v>
      </c>
      <c r="D601">
        <v>3.45</v>
      </c>
      <c r="E601">
        <v>6.25</v>
      </c>
    </row>
    <row r="602" spans="2:5">
      <c r="B602">
        <v>5</v>
      </c>
      <c r="C602">
        <v>1.1599999999999999</v>
      </c>
      <c r="D602">
        <v>7.2</v>
      </c>
      <c r="E602">
        <v>17</v>
      </c>
    </row>
    <row r="603" spans="2:5">
      <c r="B603">
        <v>6</v>
      </c>
      <c r="C603">
        <v>1.55</v>
      </c>
      <c r="D603">
        <v>3.95</v>
      </c>
      <c r="E603">
        <v>6.05</v>
      </c>
    </row>
    <row r="604" spans="2:5">
      <c r="B604">
        <v>7</v>
      </c>
      <c r="C604">
        <v>1.49</v>
      </c>
      <c r="D604">
        <v>4.0999999999999996</v>
      </c>
      <c r="E604">
        <v>5.85</v>
      </c>
    </row>
    <row r="605" spans="2:5">
      <c r="B605">
        <v>8</v>
      </c>
      <c r="C605">
        <v>1.83</v>
      </c>
      <c r="D605">
        <v>3.3</v>
      </c>
      <c r="E605">
        <v>4.2</v>
      </c>
    </row>
    <row r="606" spans="2:5">
      <c r="B606">
        <v>9</v>
      </c>
      <c r="C606">
        <v>1.7</v>
      </c>
      <c r="D606">
        <v>3.5</v>
      </c>
      <c r="E606">
        <v>4.7</v>
      </c>
    </row>
    <row r="607" spans="2:5">
      <c r="B607">
        <v>10</v>
      </c>
      <c r="C607">
        <v>1.58</v>
      </c>
      <c r="D607">
        <v>3.6</v>
      </c>
      <c r="E607">
        <v>5.75</v>
      </c>
    </row>
    <row r="608" spans="2:5">
      <c r="B608">
        <v>11</v>
      </c>
      <c r="C608">
        <v>1.67</v>
      </c>
      <c r="D608">
        <v>4.2</v>
      </c>
      <c r="E608">
        <v>4.5</v>
      </c>
    </row>
    <row r="609" spans="2:5">
      <c r="B609">
        <v>12</v>
      </c>
      <c r="C609">
        <v>3.02</v>
      </c>
      <c r="D609">
        <v>3.42</v>
      </c>
      <c r="E609">
        <v>2.27</v>
      </c>
    </row>
    <row r="610" spans="2:5">
      <c r="B610">
        <v>13</v>
      </c>
      <c r="C610">
        <v>5.6</v>
      </c>
      <c r="D610">
        <v>4</v>
      </c>
      <c r="E610">
        <v>1.58</v>
      </c>
    </row>
    <row r="612" spans="2:5">
      <c r="B612" t="s">
        <v>10</v>
      </c>
      <c r="C612">
        <f>C596+1</f>
        <v>39</v>
      </c>
    </row>
    <row r="614" spans="2:5">
      <c r="B614">
        <v>1</v>
      </c>
      <c r="C614">
        <v>2.72</v>
      </c>
      <c r="D614">
        <v>3.42</v>
      </c>
      <c r="E614">
        <v>2.48</v>
      </c>
    </row>
    <row r="615" spans="2:5">
      <c r="B615">
        <v>2</v>
      </c>
      <c r="C615">
        <v>1.44</v>
      </c>
      <c r="D615">
        <v>4.75</v>
      </c>
      <c r="E615">
        <v>6.3</v>
      </c>
    </row>
    <row r="616" spans="2:5">
      <c r="B616">
        <v>3</v>
      </c>
      <c r="C616">
        <v>1.56</v>
      </c>
      <c r="D616">
        <v>4.2</v>
      </c>
      <c r="E616">
        <v>5.45</v>
      </c>
    </row>
    <row r="617" spans="2:5">
      <c r="B617">
        <v>4</v>
      </c>
      <c r="C617">
        <v>6.2</v>
      </c>
      <c r="D617">
        <v>3.9</v>
      </c>
      <c r="E617">
        <v>1.55</v>
      </c>
    </row>
    <row r="618" spans="2:5">
      <c r="B618">
        <v>5</v>
      </c>
      <c r="C618">
        <v>1.07</v>
      </c>
      <c r="D618">
        <v>11.6</v>
      </c>
      <c r="E618">
        <v>23.5</v>
      </c>
    </row>
    <row r="619" spans="2:5">
      <c r="B619">
        <v>6</v>
      </c>
      <c r="C619">
        <v>2.62</v>
      </c>
      <c r="D619">
        <v>3.05</v>
      </c>
      <c r="E619">
        <v>2.82</v>
      </c>
    </row>
    <row r="620" spans="2:5">
      <c r="B620">
        <v>7</v>
      </c>
      <c r="C620">
        <v>1.81</v>
      </c>
      <c r="D620">
        <v>3.37</v>
      </c>
      <c r="E620">
        <v>4.7</v>
      </c>
    </row>
    <row r="621" spans="2:5">
      <c r="B621">
        <v>8</v>
      </c>
      <c r="C621">
        <v>1.88</v>
      </c>
      <c r="D621">
        <v>3.08</v>
      </c>
      <c r="E621">
        <v>4.3499999999999996</v>
      </c>
    </row>
    <row r="622" spans="2:5">
      <c r="B622">
        <v>9</v>
      </c>
      <c r="C622">
        <v>2.4500000000000002</v>
      </c>
      <c r="D622">
        <v>3.02</v>
      </c>
      <c r="E622">
        <v>2.9</v>
      </c>
    </row>
    <row r="623" spans="2:5">
      <c r="B623">
        <v>10</v>
      </c>
      <c r="C623">
        <v>1.46</v>
      </c>
      <c r="D623">
        <v>4.25</v>
      </c>
      <c r="E623">
        <v>6</v>
      </c>
    </row>
    <row r="624" spans="2:5">
      <c r="B624">
        <v>11</v>
      </c>
      <c r="C624">
        <v>3.02</v>
      </c>
      <c r="D624">
        <v>3.15</v>
      </c>
      <c r="E624">
        <v>2.2799999999999998</v>
      </c>
    </row>
    <row r="625" spans="2:5">
      <c r="B625">
        <v>12</v>
      </c>
      <c r="C625">
        <v>2.15</v>
      </c>
      <c r="D625">
        <v>3.32</v>
      </c>
      <c r="E625">
        <v>3.13</v>
      </c>
    </row>
    <row r="626" spans="2:5">
      <c r="B626">
        <v>13</v>
      </c>
      <c r="C626">
        <v>4.8499999999999996</v>
      </c>
      <c r="D626">
        <v>3.9</v>
      </c>
      <c r="E626">
        <v>1.67</v>
      </c>
    </row>
    <row r="628" spans="2:5">
      <c r="B628" t="s">
        <v>10</v>
      </c>
      <c r="C628">
        <f>C612+1</f>
        <v>40</v>
      </c>
    </row>
    <row r="630" spans="2:5">
      <c r="B630">
        <v>1</v>
      </c>
      <c r="C630">
        <v>1.34</v>
      </c>
      <c r="D630">
        <v>4.8</v>
      </c>
      <c r="E630">
        <v>9.4</v>
      </c>
    </row>
    <row r="631" spans="2:5">
      <c r="B631">
        <v>2</v>
      </c>
      <c r="C631">
        <v>2.12</v>
      </c>
      <c r="D631">
        <v>3.03</v>
      </c>
      <c r="E631">
        <v>3.85</v>
      </c>
    </row>
    <row r="632" spans="2:5">
      <c r="B632">
        <v>3</v>
      </c>
      <c r="C632">
        <v>2.75</v>
      </c>
      <c r="D632">
        <v>3.2</v>
      </c>
      <c r="E632">
        <v>2.58</v>
      </c>
    </row>
    <row r="633" spans="2:5">
      <c r="B633">
        <v>4</v>
      </c>
      <c r="C633">
        <v>2.12</v>
      </c>
      <c r="D633">
        <v>3.32</v>
      </c>
      <c r="E633">
        <v>3.45</v>
      </c>
    </row>
    <row r="634" spans="2:5">
      <c r="B634">
        <v>5</v>
      </c>
      <c r="C634">
        <v>1.21</v>
      </c>
      <c r="D634">
        <v>6.45</v>
      </c>
      <c r="E634">
        <v>12</v>
      </c>
    </row>
    <row r="635" spans="2:5">
      <c r="B635">
        <v>6</v>
      </c>
      <c r="C635">
        <v>2</v>
      </c>
      <c r="D635">
        <v>3.55</v>
      </c>
      <c r="E635">
        <v>3.6</v>
      </c>
    </row>
    <row r="636" spans="2:5">
      <c r="B636">
        <v>7</v>
      </c>
      <c r="C636">
        <v>1.7</v>
      </c>
      <c r="D636">
        <v>3.33</v>
      </c>
      <c r="E636">
        <v>5</v>
      </c>
    </row>
    <row r="637" spans="2:5">
      <c r="B637">
        <v>8</v>
      </c>
      <c r="C637">
        <v>2.65</v>
      </c>
      <c r="D637">
        <v>3.1</v>
      </c>
      <c r="E637">
        <v>2.58</v>
      </c>
    </row>
    <row r="638" spans="2:5">
      <c r="B638">
        <v>9</v>
      </c>
      <c r="C638">
        <v>2.37</v>
      </c>
      <c r="D638">
        <v>3.12</v>
      </c>
      <c r="E638">
        <v>2.92</v>
      </c>
    </row>
    <row r="639" spans="2:5">
      <c r="B639">
        <v>10</v>
      </c>
      <c r="C639">
        <v>1.86</v>
      </c>
      <c r="D639">
        <v>3.17</v>
      </c>
      <c r="E639">
        <v>4.3</v>
      </c>
    </row>
    <row r="640" spans="2:5">
      <c r="B640">
        <v>11</v>
      </c>
      <c r="C640">
        <v>1.45</v>
      </c>
      <c r="D640">
        <v>4.2</v>
      </c>
      <c r="E640">
        <v>6.2</v>
      </c>
    </row>
    <row r="641" spans="2:5">
      <c r="B641">
        <v>12</v>
      </c>
      <c r="C641">
        <v>3.17</v>
      </c>
      <c r="D641">
        <v>3.07</v>
      </c>
      <c r="E641">
        <v>2.2400000000000002</v>
      </c>
    </row>
    <row r="642" spans="2:5">
      <c r="B642">
        <v>13</v>
      </c>
      <c r="C642">
        <v>1.38</v>
      </c>
      <c r="D642">
        <v>4.75</v>
      </c>
      <c r="E642">
        <v>7.9</v>
      </c>
    </row>
    <row r="644" spans="2:5">
      <c r="B644" t="s">
        <v>10</v>
      </c>
      <c r="C644">
        <f>C628+1</f>
        <v>41</v>
      </c>
    </row>
    <row r="646" spans="2:5">
      <c r="B646">
        <v>1</v>
      </c>
      <c r="C646">
        <v>3.15</v>
      </c>
      <c r="D646">
        <v>3.5</v>
      </c>
      <c r="E646">
        <v>2.17</v>
      </c>
    </row>
    <row r="647" spans="2:5">
      <c r="B647">
        <v>2</v>
      </c>
      <c r="C647">
        <v>3.42</v>
      </c>
      <c r="D647">
        <v>3.03</v>
      </c>
      <c r="E647">
        <v>2.27</v>
      </c>
    </row>
    <row r="648" spans="2:5">
      <c r="B648">
        <v>3</v>
      </c>
      <c r="C648">
        <v>1.47</v>
      </c>
      <c r="D648">
        <v>4</v>
      </c>
      <c r="E648">
        <v>6.95</v>
      </c>
    </row>
    <row r="649" spans="2:5">
      <c r="B649">
        <v>4</v>
      </c>
      <c r="C649">
        <v>1.57</v>
      </c>
      <c r="D649">
        <v>3.55</v>
      </c>
      <c r="E649">
        <v>6.5</v>
      </c>
    </row>
    <row r="650" spans="2:5">
      <c r="B650">
        <v>5</v>
      </c>
      <c r="C650">
        <v>1.1399999999999999</v>
      </c>
      <c r="D650">
        <v>5.9</v>
      </c>
      <c r="E650">
        <v>23</v>
      </c>
    </row>
    <row r="651" spans="2:5">
      <c r="B651">
        <v>6</v>
      </c>
      <c r="C651">
        <v>2.92</v>
      </c>
      <c r="D651">
        <v>2.92</v>
      </c>
      <c r="E651">
        <v>2.5</v>
      </c>
    </row>
    <row r="652" spans="2:5">
      <c r="B652">
        <v>7</v>
      </c>
      <c r="C652">
        <v>1.04</v>
      </c>
      <c r="D652">
        <v>10.5</v>
      </c>
      <c r="E652">
        <v>31</v>
      </c>
    </row>
    <row r="653" spans="2:5">
      <c r="B653">
        <v>8</v>
      </c>
      <c r="C653">
        <v>1.06</v>
      </c>
      <c r="D653">
        <v>9.4</v>
      </c>
      <c r="E653">
        <v>28</v>
      </c>
    </row>
    <row r="654" spans="2:5">
      <c r="B654">
        <v>9</v>
      </c>
      <c r="C654">
        <v>2.04</v>
      </c>
      <c r="D654">
        <v>3.25</v>
      </c>
      <c r="E654">
        <v>3.47</v>
      </c>
    </row>
    <row r="655" spans="2:5">
      <c r="B655">
        <v>10</v>
      </c>
      <c r="C655">
        <v>1.96</v>
      </c>
      <c r="D655">
        <v>3.75</v>
      </c>
      <c r="E655">
        <v>3.25</v>
      </c>
    </row>
    <row r="656" spans="2:5">
      <c r="B656">
        <v>11</v>
      </c>
      <c r="C656">
        <v>2.52</v>
      </c>
      <c r="D656">
        <v>3.42</v>
      </c>
      <c r="E656">
        <v>2.52</v>
      </c>
    </row>
    <row r="657" spans="2:7">
      <c r="B657">
        <v>12</v>
      </c>
      <c r="C657">
        <v>2.5499999999999998</v>
      </c>
      <c r="D657">
        <v>3.47</v>
      </c>
      <c r="E657">
        <v>2.46</v>
      </c>
    </row>
    <row r="658" spans="2:7">
      <c r="B658">
        <v>13</v>
      </c>
      <c r="C658">
        <v>0</v>
      </c>
      <c r="D658">
        <v>0</v>
      </c>
      <c r="E658">
        <v>0</v>
      </c>
      <c r="G658" t="s">
        <v>37</v>
      </c>
    </row>
    <row r="660" spans="2:7">
      <c r="B660" t="s">
        <v>10</v>
      </c>
      <c r="C660">
        <f>C644+1</f>
        <v>42</v>
      </c>
    </row>
    <row r="662" spans="2:7">
      <c r="B662">
        <v>1</v>
      </c>
      <c r="C662">
        <v>2.15</v>
      </c>
      <c r="D662">
        <v>3.42</v>
      </c>
      <c r="E662">
        <v>3.27</v>
      </c>
    </row>
    <row r="663" spans="2:7">
      <c r="B663">
        <v>2</v>
      </c>
      <c r="C663">
        <v>2.52</v>
      </c>
      <c r="D663">
        <v>3.33</v>
      </c>
      <c r="E663">
        <v>2.73</v>
      </c>
    </row>
    <row r="664" spans="2:7">
      <c r="B664">
        <v>3</v>
      </c>
      <c r="C664">
        <v>2.1800000000000002</v>
      </c>
      <c r="D664">
        <v>3.1</v>
      </c>
      <c r="E664">
        <v>3.55</v>
      </c>
    </row>
    <row r="665" spans="2:7">
      <c r="B665">
        <v>4</v>
      </c>
      <c r="C665">
        <v>3.95</v>
      </c>
      <c r="D665">
        <v>3.75</v>
      </c>
      <c r="E665">
        <v>1.85</v>
      </c>
    </row>
    <row r="666" spans="2:7">
      <c r="B666">
        <v>5</v>
      </c>
      <c r="C666">
        <v>1.72</v>
      </c>
      <c r="D666">
        <v>3.55</v>
      </c>
      <c r="E666">
        <v>5</v>
      </c>
    </row>
    <row r="667" spans="2:7">
      <c r="B667">
        <v>6</v>
      </c>
      <c r="C667">
        <v>1.76</v>
      </c>
      <c r="D667">
        <v>3.55</v>
      </c>
      <c r="E667">
        <v>4.25</v>
      </c>
    </row>
    <row r="668" spans="2:7">
      <c r="B668">
        <v>7</v>
      </c>
      <c r="C668">
        <v>1.64</v>
      </c>
      <c r="D668">
        <v>3.8</v>
      </c>
      <c r="E668">
        <v>4.7</v>
      </c>
    </row>
    <row r="669" spans="2:7">
      <c r="B669">
        <v>8</v>
      </c>
      <c r="C669">
        <v>2.62</v>
      </c>
      <c r="D669">
        <v>3.05</v>
      </c>
      <c r="E669">
        <v>2.65</v>
      </c>
    </row>
    <row r="670" spans="2:7">
      <c r="B670">
        <v>9</v>
      </c>
      <c r="C670">
        <v>1.93</v>
      </c>
      <c r="D670">
        <v>3.23</v>
      </c>
      <c r="E670">
        <v>3.85</v>
      </c>
    </row>
    <row r="671" spans="2:7">
      <c r="B671">
        <v>10</v>
      </c>
      <c r="C671">
        <v>3.08</v>
      </c>
      <c r="D671">
        <v>3.42</v>
      </c>
      <c r="E671">
        <v>2.13</v>
      </c>
    </row>
    <row r="672" spans="2:7">
      <c r="B672">
        <v>11</v>
      </c>
      <c r="C672">
        <v>2.2000000000000002</v>
      </c>
      <c r="D672">
        <v>3.17</v>
      </c>
      <c r="E672">
        <v>3.15</v>
      </c>
    </row>
    <row r="673" spans="2:5">
      <c r="B673">
        <v>12</v>
      </c>
      <c r="C673">
        <v>2.82</v>
      </c>
      <c r="D673">
        <v>3.1</v>
      </c>
      <c r="E673">
        <v>2.4500000000000002</v>
      </c>
    </row>
    <row r="674" spans="2:5">
      <c r="B674">
        <v>13</v>
      </c>
      <c r="C674">
        <v>2.5499999999999998</v>
      </c>
      <c r="D674">
        <v>3.3</v>
      </c>
      <c r="E674">
        <v>2.5499999999999998</v>
      </c>
    </row>
    <row r="676" spans="2:5">
      <c r="B676" t="s">
        <v>10</v>
      </c>
      <c r="C676">
        <f>C660+1</f>
        <v>43</v>
      </c>
    </row>
    <row r="678" spans="2:5">
      <c r="B678">
        <v>1</v>
      </c>
      <c r="C678">
        <v>3.4</v>
      </c>
      <c r="D678">
        <v>3.03</v>
      </c>
      <c r="E678">
        <v>2.27</v>
      </c>
    </row>
    <row r="679" spans="2:5">
      <c r="B679">
        <v>2</v>
      </c>
      <c r="C679">
        <v>2.75</v>
      </c>
      <c r="D679">
        <v>3.65</v>
      </c>
      <c r="E679">
        <v>2.36</v>
      </c>
    </row>
    <row r="680" spans="2:5">
      <c r="B680">
        <v>3</v>
      </c>
      <c r="C680">
        <v>1.08</v>
      </c>
      <c r="D680">
        <v>9.6999999999999993</v>
      </c>
      <c r="E680">
        <v>26.5</v>
      </c>
    </row>
    <row r="681" spans="2:5">
      <c r="B681">
        <v>4</v>
      </c>
      <c r="C681">
        <v>1.97</v>
      </c>
      <c r="D681">
        <v>3.3</v>
      </c>
      <c r="E681">
        <v>3.95</v>
      </c>
    </row>
    <row r="682" spans="2:5">
      <c r="B682">
        <v>5</v>
      </c>
      <c r="C682">
        <v>1.66</v>
      </c>
      <c r="D682">
        <v>3.47</v>
      </c>
      <c r="E682">
        <v>5.75</v>
      </c>
    </row>
    <row r="683" spans="2:5">
      <c r="B683">
        <v>6</v>
      </c>
      <c r="C683">
        <v>1.88</v>
      </c>
      <c r="D683">
        <v>3.25</v>
      </c>
      <c r="E683">
        <v>4.05</v>
      </c>
    </row>
    <row r="684" spans="2:5">
      <c r="B684">
        <v>7</v>
      </c>
      <c r="C684">
        <v>2.72</v>
      </c>
      <c r="D684">
        <v>3.07</v>
      </c>
      <c r="E684">
        <v>2.5499999999999998</v>
      </c>
    </row>
    <row r="685" spans="2:5">
      <c r="B685">
        <v>8</v>
      </c>
      <c r="C685">
        <v>1.57</v>
      </c>
      <c r="D685">
        <v>3.8</v>
      </c>
      <c r="E685">
        <v>5.4</v>
      </c>
    </row>
    <row r="686" spans="2:5">
      <c r="B686">
        <v>9</v>
      </c>
      <c r="C686">
        <v>2.1800000000000002</v>
      </c>
      <c r="D686">
        <v>3.37</v>
      </c>
      <c r="E686">
        <v>3.02</v>
      </c>
    </row>
    <row r="687" spans="2:5">
      <c r="B687">
        <v>10</v>
      </c>
      <c r="C687">
        <v>1.56</v>
      </c>
      <c r="D687">
        <v>4.05</v>
      </c>
      <c r="E687">
        <v>5</v>
      </c>
    </row>
    <row r="688" spans="2:5">
      <c r="B688">
        <v>11</v>
      </c>
      <c r="C688">
        <v>1.68</v>
      </c>
      <c r="D688">
        <v>3.8</v>
      </c>
      <c r="E688">
        <v>4.45</v>
      </c>
    </row>
    <row r="689" spans="2:5">
      <c r="B689">
        <v>12</v>
      </c>
      <c r="C689">
        <v>1.73</v>
      </c>
      <c r="D689">
        <v>3.5</v>
      </c>
      <c r="E689">
        <v>4.55</v>
      </c>
    </row>
    <row r="690" spans="2:5">
      <c r="B690">
        <v>13</v>
      </c>
      <c r="C690">
        <v>2.52</v>
      </c>
      <c r="D690">
        <v>3.22</v>
      </c>
      <c r="E690">
        <v>2.63</v>
      </c>
    </row>
    <row r="692" spans="2:5">
      <c r="B692" t="s">
        <v>10</v>
      </c>
      <c r="C692">
        <f>C676+1</f>
        <v>44</v>
      </c>
    </row>
    <row r="694" spans="2:5">
      <c r="B694">
        <v>1</v>
      </c>
      <c r="C694">
        <v>3.8</v>
      </c>
      <c r="D694">
        <v>3.85</v>
      </c>
      <c r="E694">
        <v>1.86</v>
      </c>
    </row>
    <row r="695" spans="2:5">
      <c r="B695">
        <v>2</v>
      </c>
      <c r="C695">
        <v>3.3</v>
      </c>
      <c r="D695">
        <v>3.27</v>
      </c>
      <c r="E695">
        <v>2.21</v>
      </c>
    </row>
    <row r="696" spans="2:5">
      <c r="B696">
        <v>3</v>
      </c>
      <c r="C696">
        <v>1.53</v>
      </c>
      <c r="D696">
        <v>3.85</v>
      </c>
      <c r="E696">
        <v>6.8</v>
      </c>
    </row>
    <row r="697" spans="2:5">
      <c r="B697">
        <v>4</v>
      </c>
      <c r="C697">
        <v>2.8</v>
      </c>
      <c r="D697">
        <v>3.15</v>
      </c>
      <c r="E697">
        <v>2.58</v>
      </c>
    </row>
    <row r="698" spans="2:5">
      <c r="B698">
        <v>5</v>
      </c>
      <c r="C698">
        <v>1.53</v>
      </c>
      <c r="D698">
        <v>4.05</v>
      </c>
      <c r="E698">
        <v>6.15</v>
      </c>
    </row>
    <row r="699" spans="2:5">
      <c r="B699">
        <v>6</v>
      </c>
      <c r="C699">
        <v>2.2999999999999998</v>
      </c>
      <c r="D699">
        <v>3.22</v>
      </c>
      <c r="E699">
        <v>2.93</v>
      </c>
    </row>
    <row r="700" spans="2:5">
      <c r="B700">
        <v>7</v>
      </c>
      <c r="C700">
        <v>1.87</v>
      </c>
      <c r="D700">
        <v>3.55</v>
      </c>
      <c r="E700">
        <v>3.7</v>
      </c>
    </row>
    <row r="701" spans="2:5">
      <c r="B701">
        <v>8</v>
      </c>
      <c r="C701">
        <v>3.32</v>
      </c>
      <c r="D701">
        <v>3.17</v>
      </c>
      <c r="E701">
        <v>2.13</v>
      </c>
    </row>
    <row r="702" spans="2:5">
      <c r="B702">
        <v>9</v>
      </c>
      <c r="C702">
        <v>2.97</v>
      </c>
      <c r="D702">
        <v>3.25</v>
      </c>
      <c r="E702">
        <v>2.2599999999999998</v>
      </c>
    </row>
    <row r="703" spans="2:5">
      <c r="B703">
        <v>10</v>
      </c>
      <c r="C703">
        <v>3.07</v>
      </c>
      <c r="D703">
        <v>3.37</v>
      </c>
      <c r="E703">
        <v>2.16</v>
      </c>
    </row>
    <row r="704" spans="2:5">
      <c r="B704">
        <v>11</v>
      </c>
      <c r="C704">
        <v>2.52</v>
      </c>
      <c r="D704">
        <v>3.03</v>
      </c>
      <c r="E704">
        <v>2.8</v>
      </c>
    </row>
    <row r="705" spans="2:5">
      <c r="B705">
        <v>12</v>
      </c>
      <c r="C705">
        <v>1.85</v>
      </c>
      <c r="D705">
        <v>3.42</v>
      </c>
      <c r="E705">
        <v>3.95</v>
      </c>
    </row>
    <row r="706" spans="2:5">
      <c r="B706">
        <v>13</v>
      </c>
      <c r="C706">
        <v>3.17</v>
      </c>
      <c r="D706">
        <v>3.32</v>
      </c>
      <c r="E706">
        <v>2.13</v>
      </c>
    </row>
    <row r="708" spans="2:5">
      <c r="B708" t="s">
        <v>10</v>
      </c>
      <c r="C708">
        <f>C692+1</f>
        <v>45</v>
      </c>
    </row>
    <row r="710" spans="2:5">
      <c r="B710">
        <v>1</v>
      </c>
      <c r="C710">
        <v>4.95</v>
      </c>
      <c r="D710">
        <v>3.9</v>
      </c>
      <c r="E710">
        <v>1.65</v>
      </c>
    </row>
    <row r="711" spans="2:5">
      <c r="B711">
        <v>2</v>
      </c>
      <c r="C711">
        <v>3.28</v>
      </c>
      <c r="D711">
        <v>3.2</v>
      </c>
      <c r="E711">
        <v>2.2400000000000002</v>
      </c>
    </row>
    <row r="712" spans="2:5">
      <c r="B712">
        <v>3</v>
      </c>
      <c r="C712">
        <v>1.43</v>
      </c>
      <c r="D712">
        <v>4.3</v>
      </c>
      <c r="E712">
        <v>7.75</v>
      </c>
    </row>
    <row r="713" spans="2:5">
      <c r="B713">
        <v>4</v>
      </c>
      <c r="C713">
        <v>2.9</v>
      </c>
      <c r="D713">
        <v>3.3</v>
      </c>
      <c r="E713">
        <v>2.41</v>
      </c>
    </row>
    <row r="714" spans="2:5">
      <c r="B714">
        <v>5</v>
      </c>
      <c r="C714">
        <v>2.29</v>
      </c>
      <c r="D714">
        <v>3.27</v>
      </c>
      <c r="E714">
        <v>3.12</v>
      </c>
    </row>
    <row r="715" spans="2:5">
      <c r="B715">
        <v>6</v>
      </c>
      <c r="C715">
        <v>2.1800000000000002</v>
      </c>
      <c r="D715">
        <v>2.92</v>
      </c>
      <c r="E715">
        <v>3.48</v>
      </c>
    </row>
    <row r="716" spans="2:5">
      <c r="B716">
        <v>7</v>
      </c>
      <c r="C716">
        <v>1.58</v>
      </c>
      <c r="D716">
        <v>3.7</v>
      </c>
      <c r="E716">
        <v>5.45</v>
      </c>
    </row>
    <row r="717" spans="2:5">
      <c r="B717">
        <v>8</v>
      </c>
      <c r="C717">
        <v>3.65</v>
      </c>
      <c r="D717">
        <v>3.28</v>
      </c>
      <c r="E717">
        <v>1.98</v>
      </c>
    </row>
    <row r="718" spans="2:5">
      <c r="B718">
        <v>9</v>
      </c>
      <c r="C718">
        <v>2.0499999999999998</v>
      </c>
      <c r="D718">
        <v>3.45</v>
      </c>
      <c r="E718">
        <v>3.23</v>
      </c>
    </row>
    <row r="719" spans="2:5">
      <c r="B719">
        <v>10</v>
      </c>
      <c r="C719">
        <v>2.1</v>
      </c>
      <c r="D719">
        <v>3.25</v>
      </c>
      <c r="E719">
        <v>3.3</v>
      </c>
    </row>
    <row r="720" spans="2:5">
      <c r="B720">
        <v>11</v>
      </c>
      <c r="C720">
        <v>1.59</v>
      </c>
      <c r="D720">
        <v>3.48</v>
      </c>
      <c r="E720">
        <v>5.8</v>
      </c>
    </row>
    <row r="721" spans="2:5">
      <c r="B721">
        <v>12</v>
      </c>
      <c r="C721">
        <v>1.68</v>
      </c>
      <c r="D721">
        <v>3.65</v>
      </c>
      <c r="E721">
        <v>4.5999999999999996</v>
      </c>
    </row>
    <row r="722" spans="2:5">
      <c r="B722">
        <v>13</v>
      </c>
      <c r="C722">
        <v>2.44</v>
      </c>
      <c r="D722">
        <v>3.08</v>
      </c>
      <c r="E722">
        <v>2.85</v>
      </c>
    </row>
    <row r="724" spans="2:5">
      <c r="B724" t="s">
        <v>10</v>
      </c>
      <c r="C724">
        <f>C708+1</f>
        <v>46</v>
      </c>
    </row>
    <row r="726" spans="2:5">
      <c r="B726">
        <v>1</v>
      </c>
      <c r="C726">
        <v>2.31</v>
      </c>
      <c r="D726">
        <v>3.25</v>
      </c>
      <c r="E726">
        <v>3.1</v>
      </c>
    </row>
    <row r="727" spans="2:5">
      <c r="B727">
        <v>2</v>
      </c>
      <c r="C727">
        <v>2.12</v>
      </c>
      <c r="D727">
        <v>3.2</v>
      </c>
      <c r="E727">
        <v>3.6</v>
      </c>
    </row>
    <row r="728" spans="2:5">
      <c r="B728">
        <v>3</v>
      </c>
      <c r="C728">
        <v>2.97</v>
      </c>
      <c r="D728">
        <v>3.03</v>
      </c>
      <c r="E728">
        <v>2.4500000000000002</v>
      </c>
    </row>
    <row r="729" spans="2:5">
      <c r="B729">
        <v>4</v>
      </c>
      <c r="C729">
        <v>1.45</v>
      </c>
      <c r="D729">
        <v>3.9</v>
      </c>
      <c r="E729">
        <v>7.2</v>
      </c>
    </row>
    <row r="730" spans="2:5">
      <c r="B730">
        <v>5</v>
      </c>
      <c r="C730">
        <v>1.2</v>
      </c>
      <c r="D730">
        <v>5.65</v>
      </c>
      <c r="E730">
        <v>14.8</v>
      </c>
    </row>
    <row r="731" spans="2:5">
      <c r="B731">
        <v>6</v>
      </c>
      <c r="C731">
        <v>7.7</v>
      </c>
      <c r="D731">
        <v>4.2</v>
      </c>
      <c r="E731">
        <v>1.39</v>
      </c>
    </row>
    <row r="732" spans="2:5">
      <c r="B732">
        <v>7</v>
      </c>
      <c r="C732">
        <v>3.02</v>
      </c>
      <c r="D732">
        <v>3.47</v>
      </c>
      <c r="E732">
        <v>2.15</v>
      </c>
    </row>
    <row r="733" spans="2:5">
      <c r="B733">
        <v>8</v>
      </c>
      <c r="C733">
        <v>2.2599999999999998</v>
      </c>
      <c r="D733">
        <v>3.22</v>
      </c>
      <c r="E733">
        <v>3</v>
      </c>
    </row>
    <row r="734" spans="2:5">
      <c r="B734">
        <v>9</v>
      </c>
      <c r="C734">
        <v>1.82</v>
      </c>
      <c r="D734">
        <v>3.35</v>
      </c>
      <c r="E734">
        <v>4.2</v>
      </c>
    </row>
    <row r="735" spans="2:5">
      <c r="B735">
        <v>10</v>
      </c>
      <c r="C735">
        <v>1.37</v>
      </c>
      <c r="D735">
        <v>4.7</v>
      </c>
      <c r="E735">
        <v>6.9</v>
      </c>
    </row>
    <row r="736" spans="2:5">
      <c r="B736">
        <v>11</v>
      </c>
      <c r="C736">
        <v>2</v>
      </c>
      <c r="D736">
        <v>3.6</v>
      </c>
      <c r="E736">
        <v>3.27</v>
      </c>
    </row>
    <row r="737" spans="2:5">
      <c r="B737">
        <v>12</v>
      </c>
      <c r="C737">
        <v>2.39</v>
      </c>
      <c r="D737">
        <v>3.1</v>
      </c>
      <c r="E737">
        <v>2.9</v>
      </c>
    </row>
    <row r="738" spans="2:5">
      <c r="B738">
        <v>13</v>
      </c>
      <c r="C738">
        <v>2.0299999999999998</v>
      </c>
      <c r="D738">
        <v>3.43</v>
      </c>
      <c r="E738">
        <v>3.3</v>
      </c>
    </row>
    <row r="740" spans="2:5">
      <c r="B740" t="s">
        <v>10</v>
      </c>
      <c r="C740">
        <f>C724+1</f>
        <v>47</v>
      </c>
    </row>
    <row r="742" spans="2:5">
      <c r="B742">
        <v>1</v>
      </c>
      <c r="C742">
        <v>2.9</v>
      </c>
      <c r="D742">
        <v>3.38</v>
      </c>
      <c r="E742">
        <v>2.36</v>
      </c>
    </row>
    <row r="743" spans="2:5">
      <c r="B743">
        <v>2</v>
      </c>
      <c r="C743">
        <v>2.82</v>
      </c>
      <c r="D743">
        <v>3.15</v>
      </c>
      <c r="E743">
        <v>2.5499999999999998</v>
      </c>
    </row>
    <row r="744" spans="2:5">
      <c r="B744">
        <v>3</v>
      </c>
      <c r="C744">
        <v>1.39</v>
      </c>
      <c r="D744">
        <v>4.4000000000000004</v>
      </c>
      <c r="E744">
        <v>8.4499999999999993</v>
      </c>
    </row>
    <row r="745" spans="2:5">
      <c r="B745">
        <v>4</v>
      </c>
      <c r="C745">
        <v>2.5499999999999998</v>
      </c>
      <c r="D745">
        <v>3.32</v>
      </c>
      <c r="E745">
        <v>2.72</v>
      </c>
    </row>
    <row r="746" spans="2:5">
      <c r="B746">
        <v>5</v>
      </c>
      <c r="C746">
        <v>1.38</v>
      </c>
      <c r="D746">
        <v>4.55</v>
      </c>
      <c r="E746">
        <v>8.35</v>
      </c>
    </row>
    <row r="747" spans="2:5">
      <c r="B747">
        <v>6</v>
      </c>
      <c r="C747">
        <v>6.2</v>
      </c>
      <c r="D747">
        <v>4.2</v>
      </c>
      <c r="E747">
        <v>1.51</v>
      </c>
    </row>
    <row r="748" spans="2:5">
      <c r="B748">
        <v>7</v>
      </c>
      <c r="C748">
        <v>12.8</v>
      </c>
      <c r="D748">
        <v>6.75</v>
      </c>
      <c r="E748">
        <v>1.19</v>
      </c>
    </row>
    <row r="749" spans="2:5">
      <c r="B749">
        <v>8</v>
      </c>
      <c r="C749">
        <v>2.4700000000000002</v>
      </c>
      <c r="D749">
        <v>3.08</v>
      </c>
      <c r="E749">
        <v>2.8</v>
      </c>
    </row>
    <row r="750" spans="2:5">
      <c r="B750">
        <v>9</v>
      </c>
      <c r="C750">
        <v>1.79</v>
      </c>
      <c r="D750">
        <v>3.43</v>
      </c>
      <c r="E750">
        <v>4.25</v>
      </c>
    </row>
    <row r="751" spans="2:5">
      <c r="B751">
        <v>10</v>
      </c>
      <c r="C751">
        <v>1.5</v>
      </c>
      <c r="D751">
        <v>3.8</v>
      </c>
      <c r="E751">
        <v>6.35</v>
      </c>
    </row>
    <row r="752" spans="2:5">
      <c r="B752">
        <v>11</v>
      </c>
      <c r="C752">
        <v>3.55</v>
      </c>
      <c r="D752">
        <v>3.45</v>
      </c>
      <c r="E752">
        <v>1.95</v>
      </c>
    </row>
    <row r="753" spans="2:5">
      <c r="B753">
        <v>12</v>
      </c>
      <c r="C753">
        <v>1.9</v>
      </c>
      <c r="D753">
        <v>3.25</v>
      </c>
      <c r="E753">
        <v>3.95</v>
      </c>
    </row>
    <row r="754" spans="2:5">
      <c r="B754">
        <v>13</v>
      </c>
      <c r="C754">
        <v>2.46</v>
      </c>
      <c r="D754">
        <v>3.15</v>
      </c>
      <c r="E754">
        <v>2.77</v>
      </c>
    </row>
    <row r="756" spans="2:5">
      <c r="B756" t="s">
        <v>10</v>
      </c>
      <c r="C756">
        <f>C740+1</f>
        <v>48</v>
      </c>
    </row>
    <row r="758" spans="2:5">
      <c r="B758">
        <v>1</v>
      </c>
      <c r="C758">
        <v>3.9</v>
      </c>
      <c r="D758">
        <v>3.42</v>
      </c>
      <c r="E758">
        <v>2.13</v>
      </c>
    </row>
    <row r="759" spans="2:5">
      <c r="B759">
        <v>2</v>
      </c>
      <c r="C759">
        <v>1.1399999999999999</v>
      </c>
      <c r="D759">
        <v>9.75</v>
      </c>
      <c r="E759">
        <v>23.5</v>
      </c>
    </row>
    <row r="760" spans="2:5">
      <c r="B760">
        <v>3</v>
      </c>
      <c r="C760">
        <v>2.3199999999999998</v>
      </c>
      <c r="D760">
        <v>3.32</v>
      </c>
      <c r="E760">
        <v>3.48</v>
      </c>
    </row>
    <row r="761" spans="2:5">
      <c r="B761">
        <v>4</v>
      </c>
      <c r="C761">
        <v>2.52</v>
      </c>
      <c r="D761">
        <v>3.37</v>
      </c>
      <c r="E761">
        <v>3.07</v>
      </c>
    </row>
    <row r="762" spans="2:5">
      <c r="B762">
        <v>5</v>
      </c>
      <c r="C762">
        <v>1.56</v>
      </c>
      <c r="D762">
        <v>4.0999999999999996</v>
      </c>
      <c r="E762">
        <v>7.6</v>
      </c>
    </row>
    <row r="763" spans="2:5">
      <c r="B763">
        <v>6</v>
      </c>
      <c r="C763">
        <v>2.4300000000000002</v>
      </c>
      <c r="D763">
        <v>2.97</v>
      </c>
      <c r="E763">
        <v>3.7</v>
      </c>
    </row>
    <row r="764" spans="2:5">
      <c r="B764">
        <v>7</v>
      </c>
      <c r="C764">
        <v>2.39</v>
      </c>
      <c r="D764">
        <v>3.2</v>
      </c>
      <c r="E764">
        <v>3.17</v>
      </c>
    </row>
    <row r="765" spans="2:5">
      <c r="B765">
        <v>8</v>
      </c>
      <c r="C765">
        <v>2.08</v>
      </c>
      <c r="D765">
        <v>3.33</v>
      </c>
      <c r="E765">
        <v>3.75</v>
      </c>
    </row>
    <row r="766" spans="2:5">
      <c r="B766">
        <v>9</v>
      </c>
      <c r="C766">
        <v>2.2200000000000002</v>
      </c>
      <c r="D766">
        <v>3.3</v>
      </c>
      <c r="E766">
        <v>3.43</v>
      </c>
    </row>
    <row r="767" spans="2:5">
      <c r="B767">
        <v>10</v>
      </c>
      <c r="C767">
        <v>3.18</v>
      </c>
      <c r="D767">
        <v>3.12</v>
      </c>
      <c r="E767">
        <v>2.4300000000000002</v>
      </c>
    </row>
    <row r="768" spans="2:5">
      <c r="B768">
        <v>11</v>
      </c>
      <c r="C768">
        <v>1.91</v>
      </c>
      <c r="D768">
        <v>3.4</v>
      </c>
      <c r="E768">
        <v>4.3499999999999996</v>
      </c>
    </row>
    <row r="769" spans="2:5">
      <c r="B769">
        <v>12</v>
      </c>
      <c r="C769">
        <v>1.96</v>
      </c>
      <c r="D769">
        <v>3.32</v>
      </c>
      <c r="E769">
        <v>4.25</v>
      </c>
    </row>
    <row r="770" spans="2:5">
      <c r="B770">
        <v>13</v>
      </c>
      <c r="C770">
        <v>4.3499999999999996</v>
      </c>
      <c r="D770">
        <v>3.65</v>
      </c>
      <c r="E770">
        <v>1.85</v>
      </c>
    </row>
    <row r="772" spans="2:5">
      <c r="B772" t="s">
        <v>10</v>
      </c>
      <c r="C772">
        <f>C756+1</f>
        <v>49</v>
      </c>
    </row>
    <row r="774" spans="2:5">
      <c r="B774">
        <v>1</v>
      </c>
      <c r="C774">
        <v>3.9</v>
      </c>
      <c r="D774">
        <v>3.7</v>
      </c>
      <c r="E774">
        <v>2.0099999999999998</v>
      </c>
    </row>
    <row r="775" spans="2:5">
      <c r="B775">
        <v>2</v>
      </c>
      <c r="C775">
        <v>1.29</v>
      </c>
      <c r="D775">
        <v>6.05</v>
      </c>
      <c r="E775">
        <v>11.9</v>
      </c>
    </row>
    <row r="776" spans="2:5">
      <c r="B776">
        <v>3</v>
      </c>
      <c r="C776">
        <v>1.4</v>
      </c>
      <c r="D776">
        <v>5.2</v>
      </c>
      <c r="E776">
        <v>8.5500000000000007</v>
      </c>
    </row>
    <row r="777" spans="2:5">
      <c r="B777">
        <v>4</v>
      </c>
      <c r="C777">
        <v>4.2</v>
      </c>
      <c r="D777">
        <v>3.7</v>
      </c>
      <c r="E777">
        <v>1.94</v>
      </c>
    </row>
    <row r="778" spans="2:5">
      <c r="B778">
        <v>5</v>
      </c>
      <c r="C778">
        <v>2.92</v>
      </c>
      <c r="D778">
        <v>3.07</v>
      </c>
      <c r="E778">
        <v>2.8</v>
      </c>
    </row>
    <row r="779" spans="2:5">
      <c r="B779">
        <v>6</v>
      </c>
      <c r="C779">
        <v>2.2400000000000002</v>
      </c>
      <c r="D779">
        <v>3.43</v>
      </c>
      <c r="E779">
        <v>3.47</v>
      </c>
    </row>
    <row r="780" spans="2:5">
      <c r="B780">
        <v>7</v>
      </c>
      <c r="C780">
        <v>3.2</v>
      </c>
      <c r="D780">
        <v>3.3</v>
      </c>
      <c r="E780">
        <v>2.44</v>
      </c>
    </row>
    <row r="781" spans="2:5">
      <c r="B781">
        <v>8</v>
      </c>
      <c r="C781">
        <v>1.71</v>
      </c>
      <c r="D781">
        <v>3.6</v>
      </c>
      <c r="E781">
        <v>5.5</v>
      </c>
    </row>
    <row r="782" spans="2:5">
      <c r="B782">
        <v>9</v>
      </c>
      <c r="C782">
        <v>2.1</v>
      </c>
      <c r="D782">
        <v>3.43</v>
      </c>
      <c r="E782">
        <v>3.6</v>
      </c>
    </row>
    <row r="783" spans="2:5">
      <c r="B783">
        <v>10</v>
      </c>
      <c r="C783">
        <v>2.16</v>
      </c>
      <c r="D783">
        <v>3.32</v>
      </c>
      <c r="E783">
        <v>3.55</v>
      </c>
    </row>
    <row r="784" spans="2:5">
      <c r="B784">
        <v>11</v>
      </c>
      <c r="C784">
        <v>2.08</v>
      </c>
      <c r="D784">
        <v>3.43</v>
      </c>
      <c r="E784">
        <v>3.65</v>
      </c>
    </row>
    <row r="785" spans="2:5">
      <c r="B785">
        <v>12</v>
      </c>
      <c r="C785">
        <v>2.09</v>
      </c>
      <c r="D785">
        <v>3.38</v>
      </c>
      <c r="E785">
        <v>3.7</v>
      </c>
    </row>
    <row r="786" spans="2:5">
      <c r="B786">
        <v>13</v>
      </c>
      <c r="C786">
        <v>3.15</v>
      </c>
      <c r="D786">
        <v>3.28</v>
      </c>
      <c r="E786">
        <v>2.35</v>
      </c>
    </row>
    <row r="788" spans="2:5">
      <c r="B788" t="s">
        <v>10</v>
      </c>
      <c r="C788">
        <f>C772+1</f>
        <v>50</v>
      </c>
    </row>
    <row r="790" spans="2:5">
      <c r="B790">
        <v>1</v>
      </c>
      <c r="C790">
        <v>1.21</v>
      </c>
      <c r="D790">
        <v>6.95</v>
      </c>
      <c r="E790">
        <v>17.75</v>
      </c>
    </row>
    <row r="791" spans="2:5">
      <c r="B791">
        <v>2</v>
      </c>
      <c r="C791">
        <v>2.75</v>
      </c>
      <c r="D791">
        <v>3.18</v>
      </c>
      <c r="E791">
        <v>2.9</v>
      </c>
    </row>
    <row r="792" spans="2:5">
      <c r="B792">
        <v>3</v>
      </c>
      <c r="C792">
        <v>2.62</v>
      </c>
      <c r="D792">
        <v>3.02</v>
      </c>
      <c r="E792">
        <v>3.2</v>
      </c>
    </row>
    <row r="793" spans="2:5">
      <c r="B793">
        <v>4</v>
      </c>
      <c r="C793">
        <v>1.7</v>
      </c>
      <c r="D793">
        <v>3.9</v>
      </c>
      <c r="E793">
        <v>5.6</v>
      </c>
    </row>
    <row r="794" spans="2:5">
      <c r="B794">
        <v>5</v>
      </c>
      <c r="C794">
        <v>2.0099999999999998</v>
      </c>
      <c r="D794">
        <v>3.47</v>
      </c>
      <c r="E794">
        <v>4.2</v>
      </c>
    </row>
    <row r="795" spans="2:5">
      <c r="B795">
        <v>6</v>
      </c>
      <c r="C795">
        <v>3</v>
      </c>
      <c r="D795">
        <v>3.55</v>
      </c>
      <c r="E795">
        <v>2.4500000000000002</v>
      </c>
    </row>
    <row r="796" spans="2:5">
      <c r="B796">
        <v>7</v>
      </c>
      <c r="C796">
        <v>2.15</v>
      </c>
      <c r="D796">
        <v>3.47</v>
      </c>
      <c r="E796">
        <v>3.42</v>
      </c>
    </row>
    <row r="797" spans="2:5">
      <c r="B797">
        <v>8</v>
      </c>
      <c r="C797">
        <v>2.41</v>
      </c>
      <c r="D797">
        <v>3.2</v>
      </c>
      <c r="E797">
        <v>3.13</v>
      </c>
    </row>
    <row r="798" spans="2:5">
      <c r="B798">
        <v>9</v>
      </c>
      <c r="C798">
        <v>6.1</v>
      </c>
      <c r="D798">
        <v>3.45</v>
      </c>
      <c r="E798">
        <v>1.69</v>
      </c>
    </row>
    <row r="799" spans="2:5">
      <c r="B799">
        <v>10</v>
      </c>
      <c r="C799">
        <v>3.05</v>
      </c>
      <c r="D799">
        <v>3.13</v>
      </c>
      <c r="E799">
        <v>2.5</v>
      </c>
    </row>
    <row r="800" spans="2:5">
      <c r="B800">
        <v>11</v>
      </c>
      <c r="C800">
        <v>2.17</v>
      </c>
      <c r="D800">
        <v>3.27</v>
      </c>
      <c r="E800">
        <v>3.6</v>
      </c>
    </row>
    <row r="801" spans="2:5">
      <c r="B801">
        <v>12</v>
      </c>
      <c r="C801">
        <v>3.1</v>
      </c>
      <c r="D801">
        <v>3.05</v>
      </c>
      <c r="E801">
        <v>2.52</v>
      </c>
    </row>
    <row r="802" spans="2:5">
      <c r="B802">
        <v>13</v>
      </c>
      <c r="C802">
        <v>1.69</v>
      </c>
      <c r="D802">
        <v>3.85</v>
      </c>
      <c r="E802">
        <v>5.2</v>
      </c>
    </row>
    <row r="804" spans="2:5">
      <c r="B804" t="s">
        <v>10</v>
      </c>
      <c r="C804">
        <f>C788+1</f>
        <v>51</v>
      </c>
    </row>
    <row r="806" spans="2:5">
      <c r="B806">
        <v>1</v>
      </c>
      <c r="C806">
        <v>1.1499999999999999</v>
      </c>
      <c r="D806">
        <v>8.4499999999999993</v>
      </c>
      <c r="E806">
        <v>22.5</v>
      </c>
    </row>
    <row r="807" spans="2:5">
      <c r="B807">
        <v>2</v>
      </c>
      <c r="C807">
        <v>1.35</v>
      </c>
      <c r="D807">
        <v>5.25</v>
      </c>
      <c r="E807">
        <v>10.9</v>
      </c>
    </row>
    <row r="808" spans="2:5">
      <c r="B808">
        <v>3</v>
      </c>
      <c r="C808">
        <v>6.7</v>
      </c>
      <c r="D808">
        <v>4.2</v>
      </c>
      <c r="E808">
        <v>1.57</v>
      </c>
    </row>
    <row r="809" spans="2:5">
      <c r="B809">
        <v>4</v>
      </c>
      <c r="C809">
        <v>1.98</v>
      </c>
      <c r="D809">
        <v>3.45</v>
      </c>
      <c r="E809">
        <v>4.3</v>
      </c>
    </row>
    <row r="810" spans="2:5">
      <c r="B810">
        <v>5</v>
      </c>
      <c r="C810">
        <v>2.9</v>
      </c>
      <c r="D810">
        <v>3.1</v>
      </c>
      <c r="E810">
        <v>2.8</v>
      </c>
    </row>
    <row r="811" spans="2:5">
      <c r="B811">
        <v>6</v>
      </c>
      <c r="C811">
        <v>2.39</v>
      </c>
      <c r="D811">
        <v>3.22</v>
      </c>
      <c r="E811">
        <v>3.37</v>
      </c>
    </row>
    <row r="812" spans="2:5">
      <c r="B812">
        <v>7</v>
      </c>
      <c r="C812">
        <v>2.4</v>
      </c>
      <c r="D812">
        <v>3.47</v>
      </c>
      <c r="E812">
        <v>3.12</v>
      </c>
    </row>
    <row r="813" spans="2:5">
      <c r="B813">
        <v>8</v>
      </c>
      <c r="C813">
        <v>2.83</v>
      </c>
      <c r="D813">
        <v>3.38</v>
      </c>
      <c r="E813">
        <v>2.52</v>
      </c>
    </row>
    <row r="814" spans="2:5">
      <c r="B814">
        <v>9</v>
      </c>
      <c r="C814">
        <v>5.05</v>
      </c>
      <c r="D814">
        <v>3.27</v>
      </c>
      <c r="E814">
        <v>1.85</v>
      </c>
    </row>
    <row r="815" spans="2:5">
      <c r="B815">
        <v>10</v>
      </c>
      <c r="C815">
        <v>1.96</v>
      </c>
      <c r="D815">
        <v>3.55</v>
      </c>
      <c r="E815">
        <v>3.95</v>
      </c>
    </row>
    <row r="816" spans="2:5">
      <c r="B816">
        <v>11</v>
      </c>
      <c r="C816">
        <v>4.9000000000000004</v>
      </c>
      <c r="D816">
        <v>3.45</v>
      </c>
      <c r="E816">
        <v>1.81</v>
      </c>
    </row>
    <row r="817" spans="2:5">
      <c r="B817">
        <v>12</v>
      </c>
      <c r="C817">
        <v>4.6500000000000004</v>
      </c>
      <c r="D817">
        <v>3.8</v>
      </c>
      <c r="E817">
        <v>1.76</v>
      </c>
    </row>
    <row r="818" spans="2:5">
      <c r="B818">
        <v>13</v>
      </c>
      <c r="C818">
        <v>2.63</v>
      </c>
      <c r="D818">
        <v>3.15</v>
      </c>
      <c r="E818">
        <v>2.87</v>
      </c>
    </row>
    <row r="820" spans="2:5">
      <c r="B820" t="s">
        <v>10</v>
      </c>
      <c r="C820">
        <f>C804+1</f>
        <v>52</v>
      </c>
    </row>
    <row r="822" spans="2:5">
      <c r="B822">
        <v>1</v>
      </c>
      <c r="C822">
        <v>1.44</v>
      </c>
      <c r="D822">
        <v>5.0999999999999996</v>
      </c>
      <c r="E822">
        <v>7.6</v>
      </c>
    </row>
    <row r="823" spans="2:5">
      <c r="B823">
        <v>2</v>
      </c>
      <c r="C823">
        <v>1.49</v>
      </c>
      <c r="D823">
        <v>4.3</v>
      </c>
      <c r="E823">
        <v>8.0500000000000007</v>
      </c>
    </row>
    <row r="824" spans="2:5">
      <c r="B824">
        <v>3</v>
      </c>
      <c r="C824">
        <v>3.35</v>
      </c>
      <c r="D824">
        <v>3.27</v>
      </c>
      <c r="E824">
        <v>2.37</v>
      </c>
    </row>
    <row r="825" spans="2:5">
      <c r="B825">
        <v>4</v>
      </c>
      <c r="C825">
        <v>2.0099999999999998</v>
      </c>
      <c r="D825">
        <v>3.32</v>
      </c>
      <c r="E825">
        <v>4.45</v>
      </c>
    </row>
    <row r="826" spans="2:5">
      <c r="B826">
        <v>5</v>
      </c>
      <c r="C826">
        <v>1.57</v>
      </c>
      <c r="D826">
        <v>3.85</v>
      </c>
      <c r="E826">
        <v>7.7</v>
      </c>
    </row>
    <row r="827" spans="2:5">
      <c r="B827">
        <v>6</v>
      </c>
      <c r="C827">
        <v>1.77</v>
      </c>
      <c r="D827">
        <v>3.7</v>
      </c>
      <c r="E827">
        <v>5.3</v>
      </c>
    </row>
    <row r="828" spans="2:5">
      <c r="B828">
        <v>7</v>
      </c>
      <c r="C828">
        <v>4.55</v>
      </c>
      <c r="D828">
        <v>3.3</v>
      </c>
      <c r="E828">
        <v>1.91</v>
      </c>
    </row>
    <row r="829" spans="2:5">
      <c r="B829">
        <v>8</v>
      </c>
      <c r="C829">
        <v>2.6</v>
      </c>
      <c r="D829">
        <v>3.2</v>
      </c>
      <c r="E829">
        <v>2.85</v>
      </c>
    </row>
    <row r="830" spans="2:5">
      <c r="B830">
        <v>9</v>
      </c>
      <c r="C830">
        <v>1.98</v>
      </c>
      <c r="D830">
        <v>3.7</v>
      </c>
      <c r="E830">
        <v>3.75</v>
      </c>
    </row>
    <row r="831" spans="2:5">
      <c r="B831">
        <v>10</v>
      </c>
      <c r="C831">
        <v>3.12</v>
      </c>
      <c r="D831">
        <v>3.47</v>
      </c>
      <c r="E831">
        <v>2.29</v>
      </c>
    </row>
    <row r="832" spans="2:5">
      <c r="B832">
        <v>11</v>
      </c>
      <c r="C832">
        <v>1.73</v>
      </c>
      <c r="D832">
        <v>3.75</v>
      </c>
      <c r="E832">
        <v>5.05</v>
      </c>
    </row>
    <row r="833" spans="2:5">
      <c r="B833">
        <v>12</v>
      </c>
      <c r="C833">
        <v>1.47</v>
      </c>
      <c r="D833">
        <v>4.55</v>
      </c>
      <c r="E833">
        <v>6.85</v>
      </c>
    </row>
    <row r="834" spans="2:5">
      <c r="B834">
        <v>13</v>
      </c>
      <c r="C834">
        <v>1.88</v>
      </c>
      <c r="D834">
        <v>3.6</v>
      </c>
      <c r="E834">
        <v>4.2</v>
      </c>
    </row>
  </sheetData>
  <hyperlinks>
    <hyperlink ref="C2" r:id="rId1" xr:uid="{78F0C9F4-574A-4257-A3F8-3BD50AC669F9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407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203</v>
      </c>
      <c r="D5" s="6" t="s">
        <v>72</v>
      </c>
      <c r="E5" s="7">
        <v>81</v>
      </c>
      <c r="F5" s="8">
        <v>10</v>
      </c>
      <c r="G5" s="9">
        <v>9</v>
      </c>
      <c r="H5" s="10">
        <v>1.1100000000000001</v>
      </c>
      <c r="I5" s="11">
        <v>10.06</v>
      </c>
      <c r="J5" s="12">
        <v>24.63</v>
      </c>
      <c r="K5" s="13">
        <f>((1/H5)/(1/$H5+1/$I5+1/$J5))*100</f>
        <v>86.549740694283329</v>
      </c>
      <c r="L5" s="14">
        <f t="shared" ref="L5:M15" si="0">((1/I5)/(1/$H5+1/$I5+1/$J5))*100</f>
        <v>9.5497228797867297</v>
      </c>
      <c r="M5" s="15">
        <f t="shared" si="0"/>
        <v>3.9005364259299431</v>
      </c>
      <c r="N5" s="16">
        <f t="shared" ref="N5:P17" si="1">ROUND(K5/E5,2)</f>
        <v>1.07</v>
      </c>
      <c r="O5" s="17">
        <f t="shared" si="1"/>
        <v>0.95</v>
      </c>
      <c r="P5" s="18">
        <f t="shared" si="1"/>
        <v>0.43</v>
      </c>
      <c r="Q5" s="74"/>
    </row>
    <row r="6" spans="1:17">
      <c r="A6" s="74"/>
      <c r="B6" s="19">
        <v>2</v>
      </c>
      <c r="C6" s="20" t="s">
        <v>123</v>
      </c>
      <c r="D6" s="21" t="s">
        <v>81</v>
      </c>
      <c r="E6" s="22">
        <v>46</v>
      </c>
      <c r="F6" s="23">
        <v>29</v>
      </c>
      <c r="G6" s="24">
        <v>25</v>
      </c>
      <c r="H6" s="25">
        <v>2.25</v>
      </c>
      <c r="I6" s="26">
        <v>3.4</v>
      </c>
      <c r="J6" s="27">
        <v>3.33</v>
      </c>
      <c r="K6" s="28">
        <f t="shared" ref="K6:M17" si="2">((1/H6)/(1/$H6+1/$I6+1/$J6))*100</f>
        <v>42.781839823159331</v>
      </c>
      <c r="L6" s="29">
        <f t="shared" si="0"/>
        <v>28.311511647678966</v>
      </c>
      <c r="M6" s="30">
        <f t="shared" si="0"/>
        <v>28.906648529161711</v>
      </c>
      <c r="N6" s="31">
        <f t="shared" si="1"/>
        <v>0.93</v>
      </c>
      <c r="O6" s="32">
        <f t="shared" si="1"/>
        <v>0.98</v>
      </c>
      <c r="P6" s="33">
        <f t="shared" si="1"/>
        <v>1.1599999999999999</v>
      </c>
      <c r="Q6" s="74"/>
    </row>
    <row r="7" spans="1:17">
      <c r="A7" s="74"/>
      <c r="B7" s="19">
        <v>3</v>
      </c>
      <c r="C7" s="20" t="s">
        <v>158</v>
      </c>
      <c r="D7" s="21" t="s">
        <v>89</v>
      </c>
      <c r="E7" s="22">
        <v>72</v>
      </c>
      <c r="F7" s="23">
        <v>16</v>
      </c>
      <c r="G7" s="24">
        <v>12</v>
      </c>
      <c r="H7" s="25">
        <v>1.29</v>
      </c>
      <c r="I7" s="26">
        <v>6.08</v>
      </c>
      <c r="J7" s="27">
        <v>9.99</v>
      </c>
      <c r="K7" s="28">
        <f t="shared" si="2"/>
        <v>74.554526540607213</v>
      </c>
      <c r="L7" s="29">
        <f t="shared" si="0"/>
        <v>15.818312374569626</v>
      </c>
      <c r="M7" s="30">
        <f t="shared" si="0"/>
        <v>9.6271610848231539</v>
      </c>
      <c r="N7" s="31">
        <f t="shared" si="1"/>
        <v>1.04</v>
      </c>
      <c r="O7" s="32">
        <f t="shared" si="1"/>
        <v>0.99</v>
      </c>
      <c r="P7" s="33">
        <f t="shared" si="1"/>
        <v>0.8</v>
      </c>
      <c r="Q7" s="74"/>
    </row>
    <row r="8" spans="1:17">
      <c r="A8" s="74"/>
      <c r="B8" s="19">
        <v>4</v>
      </c>
      <c r="C8" s="20" t="s">
        <v>210</v>
      </c>
      <c r="D8" s="21" t="s">
        <v>52</v>
      </c>
      <c r="E8" s="22">
        <v>55</v>
      </c>
      <c r="F8" s="23">
        <v>25</v>
      </c>
      <c r="G8" s="24">
        <v>20</v>
      </c>
      <c r="H8" s="25">
        <v>1.96</v>
      </c>
      <c r="I8" s="26">
        <v>3.49</v>
      </c>
      <c r="J8" s="27">
        <v>4.17</v>
      </c>
      <c r="K8" s="28">
        <f t="shared" si="2"/>
        <v>49.221595770946564</v>
      </c>
      <c r="L8" s="29">
        <f t="shared" si="0"/>
        <v>27.643073842709242</v>
      </c>
      <c r="M8" s="30">
        <f t="shared" si="0"/>
        <v>23.135330386344187</v>
      </c>
      <c r="N8" s="31">
        <f t="shared" si="1"/>
        <v>0.89</v>
      </c>
      <c r="O8" s="32">
        <f t="shared" si="1"/>
        <v>1.1100000000000001</v>
      </c>
      <c r="P8" s="33">
        <f t="shared" si="1"/>
        <v>1.1599999999999999</v>
      </c>
      <c r="Q8" s="74"/>
    </row>
    <row r="9" spans="1:17">
      <c r="A9" s="74"/>
      <c r="B9" s="19">
        <v>5</v>
      </c>
      <c r="C9" s="20" t="s">
        <v>159</v>
      </c>
      <c r="D9" s="21" t="s">
        <v>48</v>
      </c>
      <c r="E9" s="22">
        <v>71</v>
      </c>
      <c r="F9" s="23">
        <v>18</v>
      </c>
      <c r="G9" s="24">
        <v>11</v>
      </c>
      <c r="H9" s="25">
        <v>1.52</v>
      </c>
      <c r="I9" s="26">
        <v>4.1100000000000003</v>
      </c>
      <c r="J9" s="27">
        <v>7.26</v>
      </c>
      <c r="K9" s="28">
        <f t="shared" si="2"/>
        <v>63.323359011905524</v>
      </c>
      <c r="L9" s="29">
        <f t="shared" si="0"/>
        <v>23.418857834086708</v>
      </c>
      <c r="M9" s="30">
        <f t="shared" si="0"/>
        <v>13.257783154007768</v>
      </c>
      <c r="N9" s="31">
        <f t="shared" si="1"/>
        <v>0.89</v>
      </c>
      <c r="O9" s="32">
        <f t="shared" si="1"/>
        <v>1.3</v>
      </c>
      <c r="P9" s="33">
        <f t="shared" si="1"/>
        <v>1.21</v>
      </c>
      <c r="Q9" s="74"/>
    </row>
    <row r="10" spans="1:17">
      <c r="A10" s="74"/>
      <c r="B10" s="19">
        <v>6</v>
      </c>
      <c r="C10" s="20" t="s">
        <v>161</v>
      </c>
      <c r="D10" s="21" t="s">
        <v>76</v>
      </c>
      <c r="E10" s="22">
        <v>40</v>
      </c>
      <c r="F10" s="23">
        <v>28</v>
      </c>
      <c r="G10" s="24">
        <v>32</v>
      </c>
      <c r="H10" s="25">
        <v>2.5499999999999998</v>
      </c>
      <c r="I10" s="26">
        <v>3.39</v>
      </c>
      <c r="J10" s="27">
        <v>2.87</v>
      </c>
      <c r="K10" s="28">
        <f t="shared" si="2"/>
        <v>37.868544272019243</v>
      </c>
      <c r="L10" s="29">
        <f t="shared" si="0"/>
        <v>28.485188169218013</v>
      </c>
      <c r="M10" s="30">
        <f t="shared" si="0"/>
        <v>33.64626755876273</v>
      </c>
      <c r="N10" s="31">
        <f t="shared" si="1"/>
        <v>0.95</v>
      </c>
      <c r="O10" s="32">
        <f t="shared" si="1"/>
        <v>1.02</v>
      </c>
      <c r="P10" s="33">
        <f t="shared" si="1"/>
        <v>1.05</v>
      </c>
      <c r="Q10" s="74"/>
    </row>
    <row r="11" spans="1:17">
      <c r="A11" s="74"/>
      <c r="B11" s="19">
        <v>7</v>
      </c>
      <c r="C11" s="20" t="s">
        <v>125</v>
      </c>
      <c r="D11" s="21" t="s">
        <v>59</v>
      </c>
      <c r="E11" s="22">
        <v>49</v>
      </c>
      <c r="F11" s="23">
        <v>27</v>
      </c>
      <c r="G11" s="24">
        <v>24</v>
      </c>
      <c r="H11" s="25">
        <v>1.97</v>
      </c>
      <c r="I11" s="26">
        <v>3.46</v>
      </c>
      <c r="J11" s="27">
        <v>3.96</v>
      </c>
      <c r="K11" s="28">
        <f t="shared" si="2"/>
        <v>48.383064373742009</v>
      </c>
      <c r="L11" s="29">
        <f t="shared" si="0"/>
        <v>27.547582894876232</v>
      </c>
      <c r="M11" s="30">
        <f t="shared" si="0"/>
        <v>24.069352731381759</v>
      </c>
      <c r="N11" s="31">
        <f t="shared" si="1"/>
        <v>0.99</v>
      </c>
      <c r="O11" s="32">
        <f t="shared" si="1"/>
        <v>1.02</v>
      </c>
      <c r="P11" s="33">
        <f t="shared" si="1"/>
        <v>1</v>
      </c>
      <c r="Q11" s="74"/>
    </row>
    <row r="12" spans="1:17">
      <c r="A12" s="74"/>
      <c r="B12" s="19">
        <v>8</v>
      </c>
      <c r="C12" s="20" t="s">
        <v>162</v>
      </c>
      <c r="D12" s="21" t="s">
        <v>77</v>
      </c>
      <c r="E12" s="22">
        <v>31</v>
      </c>
      <c r="F12" s="23">
        <v>28</v>
      </c>
      <c r="G12" s="24">
        <v>41</v>
      </c>
      <c r="H12" s="25">
        <v>2.77</v>
      </c>
      <c r="I12" s="26">
        <v>3.25</v>
      </c>
      <c r="J12" s="27">
        <v>2.64</v>
      </c>
      <c r="K12" s="28">
        <f t="shared" si="2"/>
        <v>34.464336641856093</v>
      </c>
      <c r="L12" s="29">
        <f t="shared" si="0"/>
        <v>29.374219230135807</v>
      </c>
      <c r="M12" s="30">
        <f t="shared" si="0"/>
        <v>36.161444128008092</v>
      </c>
      <c r="N12" s="31">
        <f t="shared" si="1"/>
        <v>1.1100000000000001</v>
      </c>
      <c r="O12" s="32">
        <f t="shared" si="1"/>
        <v>1.05</v>
      </c>
      <c r="P12" s="33">
        <f t="shared" si="1"/>
        <v>0.88</v>
      </c>
      <c r="Q12" s="74"/>
    </row>
    <row r="13" spans="1:17">
      <c r="A13" s="74"/>
      <c r="B13" s="19">
        <v>9</v>
      </c>
      <c r="C13" s="20" t="s">
        <v>155</v>
      </c>
      <c r="D13" s="21" t="s">
        <v>64</v>
      </c>
      <c r="E13" s="22">
        <v>44</v>
      </c>
      <c r="F13" s="23">
        <v>28</v>
      </c>
      <c r="G13" s="24">
        <v>28</v>
      </c>
      <c r="H13" s="25">
        <v>2.14</v>
      </c>
      <c r="I13" s="26">
        <v>3.29</v>
      </c>
      <c r="J13" s="27">
        <v>3.62</v>
      </c>
      <c r="K13" s="28">
        <f t="shared" si="2"/>
        <v>44.610670781954667</v>
      </c>
      <c r="L13" s="29">
        <f t="shared" si="0"/>
        <v>29.017275219873245</v>
      </c>
      <c r="M13" s="30">
        <f t="shared" si="0"/>
        <v>26.372053998172095</v>
      </c>
      <c r="N13" s="31">
        <f t="shared" si="1"/>
        <v>1.01</v>
      </c>
      <c r="O13" s="32">
        <f t="shared" si="1"/>
        <v>1.04</v>
      </c>
      <c r="P13" s="33">
        <f t="shared" si="1"/>
        <v>0.94</v>
      </c>
      <c r="Q13" s="74"/>
    </row>
    <row r="14" spans="1:17">
      <c r="A14" s="74"/>
      <c r="B14" s="19">
        <v>10</v>
      </c>
      <c r="C14" s="20" t="s">
        <v>171</v>
      </c>
      <c r="D14" s="21" t="s">
        <v>128</v>
      </c>
      <c r="E14" s="22">
        <v>42</v>
      </c>
      <c r="F14" s="23">
        <v>28</v>
      </c>
      <c r="G14" s="24">
        <v>30</v>
      </c>
      <c r="H14" s="25">
        <v>2.37</v>
      </c>
      <c r="I14" s="26">
        <v>3.2</v>
      </c>
      <c r="J14" s="27">
        <v>3.19</v>
      </c>
      <c r="K14" s="28">
        <f t="shared" si="2"/>
        <v>40.264591378297034</v>
      </c>
      <c r="L14" s="29">
        <f t="shared" si="0"/>
        <v>29.820962989551241</v>
      </c>
      <c r="M14" s="30">
        <f t="shared" si="0"/>
        <v>29.914445632151722</v>
      </c>
      <c r="N14" s="31">
        <f t="shared" si="1"/>
        <v>0.96</v>
      </c>
      <c r="O14" s="32">
        <f t="shared" si="1"/>
        <v>1.07</v>
      </c>
      <c r="P14" s="33">
        <f t="shared" si="1"/>
        <v>1</v>
      </c>
      <c r="Q14" s="74"/>
    </row>
    <row r="15" spans="1:17">
      <c r="A15" s="74"/>
      <c r="B15" s="19">
        <v>11</v>
      </c>
      <c r="C15" s="20" t="s">
        <v>124</v>
      </c>
      <c r="D15" s="21" t="s">
        <v>88</v>
      </c>
      <c r="E15" s="22">
        <v>57</v>
      </c>
      <c r="F15" s="23">
        <v>25</v>
      </c>
      <c r="G15" s="24">
        <v>18</v>
      </c>
      <c r="H15" s="25">
        <v>2.02</v>
      </c>
      <c r="I15" s="26">
        <v>3.37</v>
      </c>
      <c r="J15" s="27">
        <v>3.88</v>
      </c>
      <c r="K15" s="28">
        <f t="shared" si="2"/>
        <v>47.169253190767876</v>
      </c>
      <c r="L15" s="29">
        <f t="shared" si="0"/>
        <v>28.273558292389051</v>
      </c>
      <c r="M15" s="30">
        <f t="shared" si="0"/>
        <v>24.557188516843073</v>
      </c>
      <c r="N15" s="31">
        <f t="shared" si="1"/>
        <v>0.83</v>
      </c>
      <c r="O15" s="32">
        <f t="shared" si="1"/>
        <v>1.1299999999999999</v>
      </c>
      <c r="P15" s="33">
        <f t="shared" si="1"/>
        <v>1.36</v>
      </c>
      <c r="Q15" s="74"/>
    </row>
    <row r="16" spans="1:17">
      <c r="A16" s="74"/>
      <c r="B16" s="19">
        <v>12</v>
      </c>
      <c r="C16" s="20" t="s">
        <v>260</v>
      </c>
      <c r="D16" s="21" t="s">
        <v>219</v>
      </c>
      <c r="E16" s="22">
        <v>55</v>
      </c>
      <c r="F16" s="23">
        <v>25</v>
      </c>
      <c r="G16" s="24">
        <v>20</v>
      </c>
      <c r="H16" s="25">
        <v>1.72</v>
      </c>
      <c r="I16" s="26">
        <v>3.63</v>
      </c>
      <c r="J16" s="27">
        <v>5.1100000000000003</v>
      </c>
      <c r="K16" s="28">
        <f t="shared" si="2"/>
        <v>55.235676148900758</v>
      </c>
      <c r="L16" s="29">
        <f t="shared" si="2"/>
        <v>26.172276301958487</v>
      </c>
      <c r="M16" s="30">
        <f t="shared" si="2"/>
        <v>18.592047549140762</v>
      </c>
      <c r="N16" s="31">
        <f t="shared" si="1"/>
        <v>1</v>
      </c>
      <c r="O16" s="32">
        <f t="shared" si="1"/>
        <v>1.05</v>
      </c>
      <c r="P16" s="33">
        <f t="shared" si="1"/>
        <v>0.93</v>
      </c>
      <c r="Q16" s="74"/>
    </row>
    <row r="17" spans="1:17" ht="18.600000000000001" thickBot="1">
      <c r="A17" s="74"/>
      <c r="B17" s="34">
        <v>13</v>
      </c>
      <c r="C17" s="35" t="s">
        <v>206</v>
      </c>
      <c r="D17" s="36" t="s">
        <v>239</v>
      </c>
      <c r="E17" s="37">
        <v>38</v>
      </c>
      <c r="F17" s="38">
        <v>28</v>
      </c>
      <c r="G17" s="39">
        <v>34</v>
      </c>
      <c r="H17" s="40">
        <v>2.78</v>
      </c>
      <c r="I17" s="41">
        <v>3.45</v>
      </c>
      <c r="J17" s="42">
        <v>2.4900000000000002</v>
      </c>
      <c r="K17" s="43">
        <f t="shared" si="2"/>
        <v>34.220055210984832</v>
      </c>
      <c r="L17" s="44">
        <f t="shared" si="2"/>
        <v>27.574421300445749</v>
      </c>
      <c r="M17" s="45">
        <f t="shared" si="2"/>
        <v>38.205523488569412</v>
      </c>
      <c r="N17" s="46">
        <f t="shared" si="1"/>
        <v>0.9</v>
      </c>
      <c r="O17" s="47">
        <f t="shared" si="1"/>
        <v>0.98</v>
      </c>
      <c r="P17" s="48">
        <f t="shared" si="1"/>
        <v>1.1200000000000001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53" priority="1" operator="equal">
      <formula>1</formula>
    </cfRule>
    <cfRule type="cellIs" dxfId="52" priority="2" operator="lessThan">
      <formula>1</formula>
    </cfRule>
    <cfRule type="cellIs" dxfId="51" priority="3" operator="greaterThan">
      <formula>1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408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409</v>
      </c>
      <c r="D5" s="6" t="s">
        <v>410</v>
      </c>
      <c r="E5" s="7">
        <v>64</v>
      </c>
      <c r="F5" s="8">
        <v>21</v>
      </c>
      <c r="G5" s="9">
        <v>15</v>
      </c>
      <c r="H5" s="10">
        <v>1.7</v>
      </c>
      <c r="I5" s="11">
        <v>3.56</v>
      </c>
      <c r="J5" s="12">
        <v>5.6</v>
      </c>
      <c r="K5" s="13">
        <f>((1/H5)/(1/$H5+1/$I5+1/$J5))*100</f>
        <v>56.145094063309685</v>
      </c>
      <c r="L5" s="14">
        <f t="shared" ref="L5:M15" si="0">((1/I5)/(1/$H5+1/$I5+1/$J5))*100</f>
        <v>26.810859524614173</v>
      </c>
      <c r="M5" s="15">
        <f t="shared" si="0"/>
        <v>17.044046412076153</v>
      </c>
      <c r="N5" s="16">
        <f t="shared" ref="N5:P17" si="1">ROUND(K5/E5,2)</f>
        <v>0.88</v>
      </c>
      <c r="O5" s="17">
        <f t="shared" si="1"/>
        <v>1.28</v>
      </c>
      <c r="P5" s="18">
        <f t="shared" si="1"/>
        <v>1.1399999999999999</v>
      </c>
      <c r="Q5" s="74"/>
    </row>
    <row r="6" spans="1:17">
      <c r="A6" s="74"/>
      <c r="B6" s="19">
        <v>2</v>
      </c>
      <c r="C6" s="20" t="s">
        <v>278</v>
      </c>
      <c r="D6" s="21" t="s">
        <v>411</v>
      </c>
      <c r="E6" s="22">
        <v>40</v>
      </c>
      <c r="F6" s="23">
        <v>31</v>
      </c>
      <c r="G6" s="24">
        <v>29</v>
      </c>
      <c r="H6" s="25">
        <v>2.79</v>
      </c>
      <c r="I6" s="26">
        <v>3.15</v>
      </c>
      <c r="J6" s="27">
        <v>2.7</v>
      </c>
      <c r="K6" s="28">
        <f t="shared" ref="K6:M17" si="2">((1/H6)/(1/$H6+1/$I6+1/$J6))*100</f>
        <v>34.257748776508976</v>
      </c>
      <c r="L6" s="29">
        <f t="shared" si="0"/>
        <v>30.342577487765094</v>
      </c>
      <c r="M6" s="30">
        <f t="shared" si="0"/>
        <v>35.399673735725941</v>
      </c>
      <c r="N6" s="31">
        <f t="shared" si="1"/>
        <v>0.86</v>
      </c>
      <c r="O6" s="32">
        <f t="shared" si="1"/>
        <v>0.98</v>
      </c>
      <c r="P6" s="33">
        <f t="shared" si="1"/>
        <v>1.22</v>
      </c>
      <c r="Q6" s="74"/>
    </row>
    <row r="7" spans="1:17">
      <c r="A7" s="74"/>
      <c r="B7" s="19">
        <v>3</v>
      </c>
      <c r="C7" s="20" t="s">
        <v>412</v>
      </c>
      <c r="D7" s="21" t="s">
        <v>413</v>
      </c>
      <c r="E7" s="22">
        <v>43</v>
      </c>
      <c r="F7" s="23">
        <v>26</v>
      </c>
      <c r="G7" s="24">
        <v>31</v>
      </c>
      <c r="H7" s="25">
        <v>2.36</v>
      </c>
      <c r="I7" s="26">
        <v>3.05</v>
      </c>
      <c r="J7" s="27">
        <v>3.33</v>
      </c>
      <c r="K7" s="28">
        <f t="shared" si="2"/>
        <v>40.2823113198193</v>
      </c>
      <c r="L7" s="29">
        <f t="shared" si="0"/>
        <v>31.169263840909363</v>
      </c>
      <c r="M7" s="30">
        <f t="shared" si="0"/>
        <v>28.548424839271334</v>
      </c>
      <c r="N7" s="31">
        <f t="shared" si="1"/>
        <v>0.94</v>
      </c>
      <c r="O7" s="32">
        <f t="shared" si="1"/>
        <v>1.2</v>
      </c>
      <c r="P7" s="33">
        <f t="shared" si="1"/>
        <v>0.92</v>
      </c>
      <c r="Q7" s="74"/>
    </row>
    <row r="8" spans="1:17">
      <c r="A8" s="74"/>
      <c r="B8" s="19">
        <v>4</v>
      </c>
      <c r="C8" s="20" t="s">
        <v>414</v>
      </c>
      <c r="D8" s="21" t="s">
        <v>415</v>
      </c>
      <c r="E8" s="22">
        <v>28</v>
      </c>
      <c r="F8" s="23">
        <v>26</v>
      </c>
      <c r="G8" s="24">
        <v>46</v>
      </c>
      <c r="H8" s="25">
        <v>4.51</v>
      </c>
      <c r="I8" s="26">
        <v>3</v>
      </c>
      <c r="J8" s="27">
        <v>2.02</v>
      </c>
      <c r="K8" s="28">
        <f t="shared" si="2"/>
        <v>21.114835436686853</v>
      </c>
      <c r="L8" s="29">
        <f t="shared" si="0"/>
        <v>31.74263593981923</v>
      </c>
      <c r="M8" s="30">
        <f t="shared" si="0"/>
        <v>47.142528623493909</v>
      </c>
      <c r="N8" s="31">
        <f t="shared" si="1"/>
        <v>0.75</v>
      </c>
      <c r="O8" s="32">
        <f t="shared" si="1"/>
        <v>1.22</v>
      </c>
      <c r="P8" s="33">
        <f t="shared" si="1"/>
        <v>1.02</v>
      </c>
      <c r="Q8" s="74"/>
    </row>
    <row r="9" spans="1:17">
      <c r="A9" s="74"/>
      <c r="B9" s="19">
        <v>5</v>
      </c>
      <c r="C9" s="20" t="s">
        <v>416</v>
      </c>
      <c r="D9" s="21" t="s">
        <v>417</v>
      </c>
      <c r="E9" s="22">
        <v>51</v>
      </c>
      <c r="F9" s="23">
        <v>27</v>
      </c>
      <c r="G9" s="24">
        <v>22</v>
      </c>
      <c r="H9" s="25">
        <v>2.33</v>
      </c>
      <c r="I9" s="26">
        <v>2.97</v>
      </c>
      <c r="J9" s="27">
        <v>3.44</v>
      </c>
      <c r="K9" s="28">
        <f t="shared" si="2"/>
        <v>40.620067509273575</v>
      </c>
      <c r="L9" s="29">
        <f t="shared" si="0"/>
        <v>31.866921648689367</v>
      </c>
      <c r="M9" s="30">
        <f t="shared" si="0"/>
        <v>27.513010842037044</v>
      </c>
      <c r="N9" s="31">
        <f t="shared" si="1"/>
        <v>0.8</v>
      </c>
      <c r="O9" s="32">
        <f t="shared" si="1"/>
        <v>1.18</v>
      </c>
      <c r="P9" s="33">
        <f t="shared" si="1"/>
        <v>1.25</v>
      </c>
      <c r="Q9" s="74"/>
    </row>
    <row r="10" spans="1:17">
      <c r="A10" s="74"/>
      <c r="B10" s="19">
        <v>6</v>
      </c>
      <c r="C10" s="20" t="s">
        <v>418</v>
      </c>
      <c r="D10" s="21" t="s">
        <v>419</v>
      </c>
      <c r="E10" s="22">
        <v>75</v>
      </c>
      <c r="F10" s="23">
        <v>12</v>
      </c>
      <c r="G10" s="24">
        <v>13</v>
      </c>
      <c r="H10" s="25">
        <v>1.07</v>
      </c>
      <c r="I10" s="26">
        <v>10.93</v>
      </c>
      <c r="J10" s="27">
        <v>35.380000000000003</v>
      </c>
      <c r="K10" s="28">
        <f t="shared" si="2"/>
        <v>88.641576912224068</v>
      </c>
      <c r="L10" s="29">
        <f t="shared" si="0"/>
        <v>8.677629212816079</v>
      </c>
      <c r="M10" s="30">
        <f t="shared" si="0"/>
        <v>2.680793874959857</v>
      </c>
      <c r="N10" s="31">
        <f t="shared" si="1"/>
        <v>1.18</v>
      </c>
      <c r="O10" s="32">
        <f t="shared" si="1"/>
        <v>0.72</v>
      </c>
      <c r="P10" s="33">
        <f t="shared" si="1"/>
        <v>0.21</v>
      </c>
      <c r="Q10" s="74"/>
    </row>
    <row r="11" spans="1:17">
      <c r="A11" s="74"/>
      <c r="B11" s="19">
        <v>7</v>
      </c>
      <c r="C11" s="20" t="s">
        <v>242</v>
      </c>
      <c r="D11" s="21" t="s">
        <v>337</v>
      </c>
      <c r="E11" s="22">
        <v>35</v>
      </c>
      <c r="F11" s="23">
        <v>27</v>
      </c>
      <c r="G11" s="24">
        <v>38</v>
      </c>
      <c r="H11" s="25">
        <v>2.88</v>
      </c>
      <c r="I11" s="26">
        <v>3.32</v>
      </c>
      <c r="J11" s="27">
        <v>2.44</v>
      </c>
      <c r="K11" s="28">
        <f t="shared" si="2"/>
        <v>32.810576113019238</v>
      </c>
      <c r="L11" s="29">
        <f t="shared" si="0"/>
        <v>28.462186507679348</v>
      </c>
      <c r="M11" s="30">
        <f t="shared" si="0"/>
        <v>38.727237379301407</v>
      </c>
      <c r="N11" s="31">
        <f t="shared" si="1"/>
        <v>0.94</v>
      </c>
      <c r="O11" s="32">
        <f t="shared" si="1"/>
        <v>1.05</v>
      </c>
      <c r="P11" s="33">
        <f t="shared" si="1"/>
        <v>1.02</v>
      </c>
      <c r="Q11" s="74"/>
    </row>
    <row r="12" spans="1:17">
      <c r="A12" s="74"/>
      <c r="B12" s="19">
        <v>8</v>
      </c>
      <c r="C12" s="20" t="s">
        <v>264</v>
      </c>
      <c r="D12" s="21" t="s">
        <v>326</v>
      </c>
      <c r="E12" s="22">
        <v>56</v>
      </c>
      <c r="F12" s="23">
        <v>24</v>
      </c>
      <c r="G12" s="24">
        <v>20</v>
      </c>
      <c r="H12" s="25">
        <v>1.9</v>
      </c>
      <c r="I12" s="26">
        <v>3.65</v>
      </c>
      <c r="J12" s="27">
        <v>3.35</v>
      </c>
      <c r="K12" s="28">
        <f t="shared" si="2"/>
        <v>47.899324258152973</v>
      </c>
      <c r="L12" s="29">
        <f t="shared" si="0"/>
        <v>24.933894819312506</v>
      </c>
      <c r="M12" s="30">
        <f t="shared" si="0"/>
        <v>27.166780922534517</v>
      </c>
      <c r="N12" s="31">
        <f t="shared" si="1"/>
        <v>0.86</v>
      </c>
      <c r="O12" s="32">
        <f t="shared" si="1"/>
        <v>1.04</v>
      </c>
      <c r="P12" s="33">
        <f t="shared" si="1"/>
        <v>1.36</v>
      </c>
      <c r="Q12" s="74"/>
    </row>
    <row r="13" spans="1:17">
      <c r="A13" s="74"/>
      <c r="B13" s="19">
        <v>9</v>
      </c>
      <c r="C13" s="20" t="s">
        <v>256</v>
      </c>
      <c r="D13" s="21" t="s">
        <v>255</v>
      </c>
      <c r="E13" s="22">
        <v>36</v>
      </c>
      <c r="F13" s="23">
        <v>26</v>
      </c>
      <c r="G13" s="24">
        <v>38</v>
      </c>
      <c r="H13" s="25">
        <v>2.66</v>
      </c>
      <c r="I13" s="26">
        <v>3.58</v>
      </c>
      <c r="J13" s="27">
        <v>2.2000000000000002</v>
      </c>
      <c r="K13" s="28">
        <f t="shared" si="2"/>
        <v>33.874103256662139</v>
      </c>
      <c r="L13" s="29">
        <f t="shared" si="0"/>
        <v>25.169026442100918</v>
      </c>
      <c r="M13" s="30">
        <f t="shared" si="0"/>
        <v>40.956870301236947</v>
      </c>
      <c r="N13" s="31">
        <f t="shared" si="1"/>
        <v>0.94</v>
      </c>
      <c r="O13" s="32">
        <f t="shared" si="1"/>
        <v>0.97</v>
      </c>
      <c r="P13" s="33">
        <f t="shared" si="1"/>
        <v>1.08</v>
      </c>
      <c r="Q13" s="74"/>
    </row>
    <row r="14" spans="1:17">
      <c r="A14" s="74"/>
      <c r="B14" s="19">
        <v>10</v>
      </c>
      <c r="C14" s="20" t="s">
        <v>420</v>
      </c>
      <c r="D14" s="21" t="s">
        <v>44</v>
      </c>
      <c r="E14" s="22">
        <v>49</v>
      </c>
      <c r="F14" s="23">
        <v>25</v>
      </c>
      <c r="G14" s="24">
        <v>26</v>
      </c>
      <c r="H14" s="25">
        <v>2.44</v>
      </c>
      <c r="I14" s="26">
        <v>3.32</v>
      </c>
      <c r="J14" s="27">
        <v>2.99</v>
      </c>
      <c r="K14" s="28">
        <f t="shared" si="2"/>
        <v>39.200417008908829</v>
      </c>
      <c r="L14" s="29">
        <f t="shared" si="0"/>
        <v>28.809945030643842</v>
      </c>
      <c r="M14" s="30">
        <f t="shared" si="0"/>
        <v>31.989637960447336</v>
      </c>
      <c r="N14" s="31">
        <f t="shared" si="1"/>
        <v>0.8</v>
      </c>
      <c r="O14" s="32">
        <f t="shared" si="1"/>
        <v>1.1499999999999999</v>
      </c>
      <c r="P14" s="33">
        <f t="shared" si="1"/>
        <v>1.23</v>
      </c>
      <c r="Q14" s="74"/>
    </row>
    <row r="15" spans="1:17">
      <c r="A15" s="74"/>
      <c r="B15" s="19">
        <v>11</v>
      </c>
      <c r="C15" s="20" t="s">
        <v>421</v>
      </c>
      <c r="D15" s="21" t="s">
        <v>228</v>
      </c>
      <c r="E15" s="22">
        <v>57</v>
      </c>
      <c r="F15" s="23">
        <v>24</v>
      </c>
      <c r="G15" s="24">
        <v>19</v>
      </c>
      <c r="H15" s="25">
        <v>1.94</v>
      </c>
      <c r="I15" s="26">
        <v>3.5</v>
      </c>
      <c r="J15" s="27">
        <v>4.04</v>
      </c>
      <c r="K15" s="28">
        <f t="shared" si="2"/>
        <v>49.152518805878842</v>
      </c>
      <c r="L15" s="29">
        <f t="shared" si="0"/>
        <v>27.244538995258555</v>
      </c>
      <c r="M15" s="30">
        <f t="shared" si="0"/>
        <v>23.602942198862607</v>
      </c>
      <c r="N15" s="31">
        <f t="shared" si="1"/>
        <v>0.86</v>
      </c>
      <c r="O15" s="32">
        <f t="shared" si="1"/>
        <v>1.1399999999999999</v>
      </c>
      <c r="P15" s="33">
        <f t="shared" si="1"/>
        <v>1.24</v>
      </c>
      <c r="Q15" s="74"/>
    </row>
    <row r="16" spans="1:17">
      <c r="A16" s="74"/>
      <c r="B16" s="19">
        <v>12</v>
      </c>
      <c r="C16" s="20" t="s">
        <v>189</v>
      </c>
      <c r="D16" s="21" t="s">
        <v>422</v>
      </c>
      <c r="E16" s="22">
        <v>62</v>
      </c>
      <c r="F16" s="23">
        <v>21</v>
      </c>
      <c r="G16" s="24">
        <v>17</v>
      </c>
      <c r="H16" s="25">
        <v>2.09</v>
      </c>
      <c r="I16" s="26">
        <v>3.39</v>
      </c>
      <c r="J16" s="27">
        <v>3.66</v>
      </c>
      <c r="K16" s="28">
        <f t="shared" si="2"/>
        <v>45.713085671968443</v>
      </c>
      <c r="L16" s="29">
        <f t="shared" si="2"/>
        <v>28.182993821361073</v>
      </c>
      <c r="M16" s="30">
        <f t="shared" si="2"/>
        <v>26.103920506670498</v>
      </c>
      <c r="N16" s="31">
        <f t="shared" si="1"/>
        <v>0.74</v>
      </c>
      <c r="O16" s="32">
        <f t="shared" si="1"/>
        <v>1.34</v>
      </c>
      <c r="P16" s="33">
        <f t="shared" si="1"/>
        <v>1.54</v>
      </c>
      <c r="Q16" s="74"/>
    </row>
    <row r="17" spans="1:17" ht="18.600000000000001" thickBot="1">
      <c r="A17" s="74"/>
      <c r="B17" s="34">
        <v>13</v>
      </c>
      <c r="C17" s="35" t="s">
        <v>223</v>
      </c>
      <c r="D17" s="36" t="s">
        <v>423</v>
      </c>
      <c r="E17" s="37">
        <v>46</v>
      </c>
      <c r="F17" s="38">
        <v>30</v>
      </c>
      <c r="G17" s="39">
        <v>24</v>
      </c>
      <c r="H17" s="40">
        <v>2.41</v>
      </c>
      <c r="I17" s="41">
        <v>3.33</v>
      </c>
      <c r="J17" s="42">
        <v>3.01</v>
      </c>
      <c r="K17" s="43">
        <f t="shared" si="2"/>
        <v>39.613559027297477</v>
      </c>
      <c r="L17" s="44">
        <f t="shared" si="2"/>
        <v>28.669272449185268</v>
      </c>
      <c r="M17" s="45">
        <f t="shared" si="2"/>
        <v>31.717168523517259</v>
      </c>
      <c r="N17" s="46">
        <f t="shared" si="1"/>
        <v>0.86</v>
      </c>
      <c r="O17" s="47">
        <f t="shared" si="1"/>
        <v>0.96</v>
      </c>
      <c r="P17" s="48">
        <f t="shared" si="1"/>
        <v>1.32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50" priority="1" operator="equal">
      <formula>1</formula>
    </cfRule>
    <cfRule type="cellIs" dxfId="49" priority="2" operator="lessThan">
      <formula>1</formula>
    </cfRule>
    <cfRule type="cellIs" dxfId="48" priority="3" operator="greaterThan">
      <formula>1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424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147</v>
      </c>
      <c r="D5" s="6" t="s">
        <v>86</v>
      </c>
      <c r="E5" s="7">
        <v>34</v>
      </c>
      <c r="F5" s="8">
        <v>25</v>
      </c>
      <c r="G5" s="9">
        <v>41</v>
      </c>
      <c r="H5" s="10">
        <v>4.26</v>
      </c>
      <c r="I5" s="11">
        <v>3.54</v>
      </c>
      <c r="J5" s="12">
        <v>1.94</v>
      </c>
      <c r="K5" s="13">
        <f>((1/H5)/(1/$H5+1/$I5+1/$J5))*100</f>
        <v>22.731064066409818</v>
      </c>
      <c r="L5" s="14">
        <f t="shared" ref="L5:M15" si="0">((1/I5)/(1/$H5+1/$I5+1/$J5))*100</f>
        <v>27.354331334154185</v>
      </c>
      <c r="M5" s="15">
        <f t="shared" si="0"/>
        <v>49.914604599435997</v>
      </c>
      <c r="N5" s="16">
        <f t="shared" ref="N5:P17" si="1">ROUND(K5/E5,2)</f>
        <v>0.67</v>
      </c>
      <c r="O5" s="17">
        <f t="shared" si="1"/>
        <v>1.0900000000000001</v>
      </c>
      <c r="P5" s="18">
        <f t="shared" si="1"/>
        <v>1.22</v>
      </c>
      <c r="Q5" s="74"/>
    </row>
    <row r="6" spans="1:17">
      <c r="A6" s="74"/>
      <c r="B6" s="19">
        <v>2</v>
      </c>
      <c r="C6" s="20" t="s">
        <v>167</v>
      </c>
      <c r="D6" s="21" t="s">
        <v>69</v>
      </c>
      <c r="E6" s="22">
        <v>42</v>
      </c>
      <c r="F6" s="23">
        <v>30</v>
      </c>
      <c r="G6" s="24">
        <v>28</v>
      </c>
      <c r="H6" s="25">
        <v>2.4300000000000002</v>
      </c>
      <c r="I6" s="26">
        <v>3.45</v>
      </c>
      <c r="J6" s="27">
        <v>3.03</v>
      </c>
      <c r="K6" s="28">
        <f t="shared" ref="K6:M17" si="2">((1/H6)/(1/$H6+1/$I6+1/$J6))*100</f>
        <v>39.899007248119268</v>
      </c>
      <c r="L6" s="29">
        <f t="shared" si="0"/>
        <v>28.102779018240533</v>
      </c>
      <c r="M6" s="30">
        <f t="shared" si="0"/>
        <v>31.998213733640206</v>
      </c>
      <c r="N6" s="31">
        <f t="shared" si="1"/>
        <v>0.95</v>
      </c>
      <c r="O6" s="32">
        <f t="shared" si="1"/>
        <v>0.94</v>
      </c>
      <c r="P6" s="33">
        <f t="shared" si="1"/>
        <v>1.1399999999999999</v>
      </c>
      <c r="Q6" s="74"/>
    </row>
    <row r="7" spans="1:17">
      <c r="A7" s="74"/>
      <c r="B7" s="19">
        <v>3</v>
      </c>
      <c r="C7" s="20" t="s">
        <v>158</v>
      </c>
      <c r="D7" s="21" t="s">
        <v>112</v>
      </c>
      <c r="E7" s="22">
        <v>80</v>
      </c>
      <c r="F7" s="23">
        <v>10</v>
      </c>
      <c r="G7" s="24">
        <v>10</v>
      </c>
      <c r="H7" s="25">
        <v>1.19</v>
      </c>
      <c r="I7" s="26">
        <v>7.46</v>
      </c>
      <c r="J7" s="27">
        <v>17.7</v>
      </c>
      <c r="K7" s="28">
        <f t="shared" si="2"/>
        <v>81.51626349529333</v>
      </c>
      <c r="L7" s="29">
        <f t="shared" si="0"/>
        <v>13.003264552198265</v>
      </c>
      <c r="M7" s="30">
        <f t="shared" si="0"/>
        <v>5.4804719525084211</v>
      </c>
      <c r="N7" s="31">
        <f t="shared" si="1"/>
        <v>1.02</v>
      </c>
      <c r="O7" s="32">
        <f t="shared" si="1"/>
        <v>1.3</v>
      </c>
      <c r="P7" s="33">
        <f t="shared" si="1"/>
        <v>0.55000000000000004</v>
      </c>
      <c r="Q7" s="74"/>
    </row>
    <row r="8" spans="1:17">
      <c r="A8" s="74"/>
      <c r="B8" s="19">
        <v>4</v>
      </c>
      <c r="C8" s="20" t="s">
        <v>122</v>
      </c>
      <c r="D8" s="21" t="s">
        <v>70</v>
      </c>
      <c r="E8" s="22">
        <v>34</v>
      </c>
      <c r="F8" s="23">
        <v>29</v>
      </c>
      <c r="G8" s="24">
        <v>37</v>
      </c>
      <c r="H8" s="25">
        <v>3.24</v>
      </c>
      <c r="I8" s="26">
        <v>3.14</v>
      </c>
      <c r="J8" s="27">
        <v>2.4700000000000002</v>
      </c>
      <c r="K8" s="28">
        <f t="shared" si="2"/>
        <v>29.907990837645858</v>
      </c>
      <c r="L8" s="29">
        <f t="shared" si="0"/>
        <v>30.860474622284261</v>
      </c>
      <c r="M8" s="30">
        <f t="shared" si="0"/>
        <v>39.231534540069873</v>
      </c>
      <c r="N8" s="31">
        <f t="shared" si="1"/>
        <v>0.88</v>
      </c>
      <c r="O8" s="32">
        <f t="shared" si="1"/>
        <v>1.06</v>
      </c>
      <c r="P8" s="33">
        <f t="shared" si="1"/>
        <v>1.06</v>
      </c>
      <c r="Q8" s="74"/>
    </row>
    <row r="9" spans="1:17">
      <c r="A9" s="74"/>
      <c r="B9" s="19">
        <v>5</v>
      </c>
      <c r="C9" s="20" t="s">
        <v>203</v>
      </c>
      <c r="D9" s="21" t="s">
        <v>81</v>
      </c>
      <c r="E9" s="22">
        <v>79</v>
      </c>
      <c r="F9" s="23">
        <v>12</v>
      </c>
      <c r="G9" s="24">
        <v>9</v>
      </c>
      <c r="H9" s="25">
        <v>1.1299999999999999</v>
      </c>
      <c r="I9" s="26">
        <v>10.039999999999999</v>
      </c>
      <c r="J9" s="27">
        <v>22.98</v>
      </c>
      <c r="K9" s="28">
        <f t="shared" si="2"/>
        <v>86.079039875119292</v>
      </c>
      <c r="L9" s="29">
        <f t="shared" si="0"/>
        <v>9.6881787907255781</v>
      </c>
      <c r="M9" s="30">
        <f t="shared" si="0"/>
        <v>4.2327813341551259</v>
      </c>
      <c r="N9" s="31">
        <f t="shared" si="1"/>
        <v>1.0900000000000001</v>
      </c>
      <c r="O9" s="32">
        <f t="shared" si="1"/>
        <v>0.81</v>
      </c>
      <c r="P9" s="33">
        <f t="shared" si="1"/>
        <v>0.47</v>
      </c>
      <c r="Q9" s="74"/>
    </row>
    <row r="10" spans="1:17">
      <c r="A10" s="74"/>
      <c r="B10" s="19">
        <v>6</v>
      </c>
      <c r="C10" s="20" t="s">
        <v>160</v>
      </c>
      <c r="D10" s="21" t="s">
        <v>85</v>
      </c>
      <c r="E10" s="22">
        <v>23</v>
      </c>
      <c r="F10" s="23">
        <v>26</v>
      </c>
      <c r="G10" s="24">
        <v>51</v>
      </c>
      <c r="H10" s="25">
        <v>4.1399999999999997</v>
      </c>
      <c r="I10" s="26">
        <v>3.69</v>
      </c>
      <c r="J10" s="27">
        <v>1.93</v>
      </c>
      <c r="K10" s="28">
        <f t="shared" si="2"/>
        <v>23.435510143639863</v>
      </c>
      <c r="L10" s="29">
        <f t="shared" si="0"/>
        <v>26.293499185547166</v>
      </c>
      <c r="M10" s="30">
        <f t="shared" si="0"/>
        <v>50.270990670812964</v>
      </c>
      <c r="N10" s="31">
        <f t="shared" si="1"/>
        <v>1.02</v>
      </c>
      <c r="O10" s="32">
        <f t="shared" si="1"/>
        <v>1.01</v>
      </c>
      <c r="P10" s="33">
        <f t="shared" si="1"/>
        <v>0.99</v>
      </c>
      <c r="Q10" s="74"/>
    </row>
    <row r="11" spans="1:17">
      <c r="A11" s="74"/>
      <c r="B11" s="19">
        <v>7</v>
      </c>
      <c r="C11" s="20" t="s">
        <v>221</v>
      </c>
      <c r="D11" s="21" t="s">
        <v>128</v>
      </c>
      <c r="E11" s="22">
        <v>39</v>
      </c>
      <c r="F11" s="23">
        <v>30</v>
      </c>
      <c r="G11" s="24">
        <v>31</v>
      </c>
      <c r="H11" s="25">
        <v>2.72</v>
      </c>
      <c r="I11" s="26">
        <v>3.25</v>
      </c>
      <c r="J11" s="27">
        <v>2.71</v>
      </c>
      <c r="K11" s="28">
        <f t="shared" si="2"/>
        <v>35.203667656592863</v>
      </c>
      <c r="L11" s="29">
        <f t="shared" si="0"/>
        <v>29.462761854133106</v>
      </c>
      <c r="M11" s="30">
        <f t="shared" si="0"/>
        <v>35.333570489274017</v>
      </c>
      <c r="N11" s="31">
        <f t="shared" si="1"/>
        <v>0.9</v>
      </c>
      <c r="O11" s="32">
        <f t="shared" si="1"/>
        <v>0.98</v>
      </c>
      <c r="P11" s="33">
        <f t="shared" si="1"/>
        <v>1.1399999999999999</v>
      </c>
      <c r="Q11" s="74"/>
    </row>
    <row r="12" spans="1:17">
      <c r="A12" s="74"/>
      <c r="B12" s="19">
        <v>8</v>
      </c>
      <c r="C12" s="20" t="s">
        <v>150</v>
      </c>
      <c r="D12" s="21" t="s">
        <v>50</v>
      </c>
      <c r="E12" s="22">
        <v>59</v>
      </c>
      <c r="F12" s="23">
        <v>24</v>
      </c>
      <c r="G12" s="24">
        <v>17</v>
      </c>
      <c r="H12" s="25">
        <v>1.83</v>
      </c>
      <c r="I12" s="26">
        <v>3.72</v>
      </c>
      <c r="J12" s="27">
        <v>4.3899999999999997</v>
      </c>
      <c r="K12" s="28">
        <f t="shared" si="2"/>
        <v>52.389155687297297</v>
      </c>
      <c r="L12" s="29">
        <f t="shared" si="0"/>
        <v>25.772084652622056</v>
      </c>
      <c r="M12" s="30">
        <f t="shared" si="0"/>
        <v>21.838759660080655</v>
      </c>
      <c r="N12" s="31">
        <f t="shared" si="1"/>
        <v>0.89</v>
      </c>
      <c r="O12" s="32">
        <f t="shared" si="1"/>
        <v>1.07</v>
      </c>
      <c r="P12" s="33">
        <f t="shared" si="1"/>
        <v>1.28</v>
      </c>
      <c r="Q12" s="74"/>
    </row>
    <row r="13" spans="1:17">
      <c r="A13" s="74"/>
      <c r="B13" s="19">
        <v>9</v>
      </c>
      <c r="C13" s="20" t="s">
        <v>152</v>
      </c>
      <c r="D13" s="21" t="s">
        <v>54</v>
      </c>
      <c r="E13" s="22">
        <v>40</v>
      </c>
      <c r="F13" s="23">
        <v>26</v>
      </c>
      <c r="G13" s="24">
        <v>34</v>
      </c>
      <c r="H13" s="25">
        <v>2.7</v>
      </c>
      <c r="I13" s="26">
        <v>3.33</v>
      </c>
      <c r="J13" s="27">
        <v>2.69</v>
      </c>
      <c r="K13" s="28">
        <f t="shared" si="2"/>
        <v>35.529932531324739</v>
      </c>
      <c r="L13" s="29">
        <f t="shared" si="0"/>
        <v>28.808053403776817</v>
      </c>
      <c r="M13" s="30">
        <f t="shared" si="0"/>
        <v>35.662014064898443</v>
      </c>
      <c r="N13" s="31">
        <f t="shared" si="1"/>
        <v>0.89</v>
      </c>
      <c r="O13" s="32">
        <f t="shared" si="1"/>
        <v>1.1100000000000001</v>
      </c>
      <c r="P13" s="33">
        <f t="shared" si="1"/>
        <v>1.05</v>
      </c>
      <c r="Q13" s="74"/>
    </row>
    <row r="14" spans="1:17">
      <c r="A14" s="74"/>
      <c r="B14" s="19">
        <v>10</v>
      </c>
      <c r="C14" s="20" t="s">
        <v>162</v>
      </c>
      <c r="D14" s="21" t="s">
        <v>91</v>
      </c>
      <c r="E14" s="22">
        <v>52</v>
      </c>
      <c r="F14" s="23">
        <v>27</v>
      </c>
      <c r="G14" s="24">
        <v>21</v>
      </c>
      <c r="H14" s="25">
        <v>2.2000000000000002</v>
      </c>
      <c r="I14" s="26">
        <v>3.35</v>
      </c>
      <c r="J14" s="27">
        <v>3.47</v>
      </c>
      <c r="K14" s="28">
        <f t="shared" si="2"/>
        <v>43.654355296017428</v>
      </c>
      <c r="L14" s="29">
        <f t="shared" si="0"/>
        <v>28.668531836190546</v>
      </c>
      <c r="M14" s="30">
        <f t="shared" si="0"/>
        <v>27.67711286779203</v>
      </c>
      <c r="N14" s="31">
        <f t="shared" si="1"/>
        <v>0.84</v>
      </c>
      <c r="O14" s="32">
        <f t="shared" si="1"/>
        <v>1.06</v>
      </c>
      <c r="P14" s="33">
        <f t="shared" si="1"/>
        <v>1.32</v>
      </c>
      <c r="Q14" s="74"/>
    </row>
    <row r="15" spans="1:17">
      <c r="A15" s="74"/>
      <c r="B15" s="19">
        <v>11</v>
      </c>
      <c r="C15" s="20" t="s">
        <v>155</v>
      </c>
      <c r="D15" s="21" t="s">
        <v>79</v>
      </c>
      <c r="E15" s="22">
        <v>26</v>
      </c>
      <c r="F15" s="23">
        <v>24</v>
      </c>
      <c r="G15" s="24">
        <v>50</v>
      </c>
      <c r="H15" s="25">
        <v>3.27</v>
      </c>
      <c r="I15" s="26">
        <v>3.36</v>
      </c>
      <c r="J15" s="27">
        <v>2.2799999999999998</v>
      </c>
      <c r="K15" s="28">
        <f t="shared" si="2"/>
        <v>29.347676182595507</v>
      </c>
      <c r="L15" s="29">
        <f t="shared" si="0"/>
        <v>28.561577713418838</v>
      </c>
      <c r="M15" s="30">
        <f t="shared" si="0"/>
        <v>42.090746103985659</v>
      </c>
      <c r="N15" s="31">
        <f t="shared" si="1"/>
        <v>1.1299999999999999</v>
      </c>
      <c r="O15" s="32">
        <f t="shared" si="1"/>
        <v>1.19</v>
      </c>
      <c r="P15" s="33">
        <f t="shared" si="1"/>
        <v>0.84</v>
      </c>
      <c r="Q15" s="74"/>
    </row>
    <row r="16" spans="1:17">
      <c r="A16" s="74"/>
      <c r="B16" s="19">
        <v>12</v>
      </c>
      <c r="C16" s="20" t="s">
        <v>206</v>
      </c>
      <c r="D16" s="21" t="s">
        <v>357</v>
      </c>
      <c r="E16" s="22">
        <v>44</v>
      </c>
      <c r="F16" s="23">
        <v>27</v>
      </c>
      <c r="G16" s="24">
        <v>29</v>
      </c>
      <c r="H16" s="25">
        <v>2.52</v>
      </c>
      <c r="I16" s="26">
        <v>3.37</v>
      </c>
      <c r="J16" s="27">
        <v>2.79</v>
      </c>
      <c r="K16" s="28">
        <f t="shared" si="2"/>
        <v>37.721610398988986</v>
      </c>
      <c r="L16" s="29">
        <f t="shared" si="2"/>
        <v>28.207257627730637</v>
      </c>
      <c r="M16" s="30">
        <f t="shared" si="2"/>
        <v>34.07113197328038</v>
      </c>
      <c r="N16" s="31">
        <f t="shared" si="1"/>
        <v>0.86</v>
      </c>
      <c r="O16" s="32">
        <f t="shared" si="1"/>
        <v>1.04</v>
      </c>
      <c r="P16" s="33">
        <f t="shared" si="1"/>
        <v>1.17</v>
      </c>
      <c r="Q16" s="74"/>
    </row>
    <row r="17" spans="1:17" ht="18.600000000000001" thickBot="1">
      <c r="A17" s="74"/>
      <c r="B17" s="34">
        <v>13</v>
      </c>
      <c r="C17" s="35" t="s">
        <v>215</v>
      </c>
      <c r="D17" s="36" t="s">
        <v>354</v>
      </c>
      <c r="E17" s="37">
        <v>25</v>
      </c>
      <c r="F17" s="38">
        <v>26</v>
      </c>
      <c r="G17" s="39">
        <v>49</v>
      </c>
      <c r="H17" s="40">
        <v>3.25</v>
      </c>
      <c r="I17" s="41">
        <v>3.44</v>
      </c>
      <c r="J17" s="42">
        <v>2.2200000000000002</v>
      </c>
      <c r="K17" s="43">
        <f t="shared" si="2"/>
        <v>29.336426985456249</v>
      </c>
      <c r="L17" s="44">
        <f t="shared" si="2"/>
        <v>27.716101076375814</v>
      </c>
      <c r="M17" s="45">
        <f t="shared" si="2"/>
        <v>42.947471938167922</v>
      </c>
      <c r="N17" s="46">
        <f t="shared" si="1"/>
        <v>1.17</v>
      </c>
      <c r="O17" s="47">
        <f t="shared" si="1"/>
        <v>1.07</v>
      </c>
      <c r="P17" s="48">
        <f t="shared" si="1"/>
        <v>0.88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47" priority="1" operator="equal">
      <formula>1</formula>
    </cfRule>
    <cfRule type="cellIs" dxfId="46" priority="2" operator="lessThan">
      <formula>1</formula>
    </cfRule>
    <cfRule type="cellIs" dxfId="45" priority="3" operator="greaterThan">
      <formula>1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425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209</v>
      </c>
      <c r="D5" s="6" t="s">
        <v>89</v>
      </c>
      <c r="E5" s="7">
        <v>36</v>
      </c>
      <c r="F5" s="8">
        <v>27</v>
      </c>
      <c r="G5" s="9">
        <v>37</v>
      </c>
      <c r="H5" s="10">
        <v>2.92</v>
      </c>
      <c r="I5" s="11">
        <v>3.35</v>
      </c>
      <c r="J5" s="12">
        <v>2.56</v>
      </c>
      <c r="K5" s="13">
        <f>((1/H5)/(1/$H5+1/$I5+1/$J5))*100</f>
        <v>33.197590697242305</v>
      </c>
      <c r="L5" s="14">
        <f t="shared" ref="L5:M15" si="0">((1/I5)/(1/$H5+1/$I5+1/$J5))*100</f>
        <v>28.936407413715681</v>
      </c>
      <c r="M5" s="15">
        <f t="shared" si="0"/>
        <v>37.866001889042003</v>
      </c>
      <c r="N5" s="16">
        <f t="shared" ref="N5:P17" si="1">ROUND(K5/E5,2)</f>
        <v>0.92</v>
      </c>
      <c r="O5" s="17">
        <f t="shared" si="1"/>
        <v>1.07</v>
      </c>
      <c r="P5" s="18">
        <f t="shared" si="1"/>
        <v>1.02</v>
      </c>
      <c r="Q5" s="74"/>
    </row>
    <row r="6" spans="1:17">
      <c r="A6" s="74"/>
      <c r="B6" s="19">
        <v>2</v>
      </c>
      <c r="C6" s="20" t="s">
        <v>126</v>
      </c>
      <c r="D6" s="21" t="s">
        <v>84</v>
      </c>
      <c r="E6" s="22">
        <v>15</v>
      </c>
      <c r="F6" s="23">
        <v>14</v>
      </c>
      <c r="G6" s="24">
        <v>71</v>
      </c>
      <c r="H6" s="25">
        <v>19.03</v>
      </c>
      <c r="I6" s="26">
        <v>8.0399999999999991</v>
      </c>
      <c r="J6" s="27">
        <v>1.17</v>
      </c>
      <c r="K6" s="28">
        <f t="shared" ref="K6:M17" si="2">((1/H6)/(1/$H6+1/$I6+1/$J6))*100</f>
        <v>5.0937575640415407</v>
      </c>
      <c r="L6" s="29">
        <f t="shared" si="0"/>
        <v>12.056493338769966</v>
      </c>
      <c r="M6" s="30">
        <f t="shared" si="0"/>
        <v>82.849749097188479</v>
      </c>
      <c r="N6" s="31">
        <f t="shared" si="1"/>
        <v>0.34</v>
      </c>
      <c r="O6" s="32">
        <f t="shared" si="1"/>
        <v>0.86</v>
      </c>
      <c r="P6" s="33">
        <f t="shared" si="1"/>
        <v>1.17</v>
      </c>
      <c r="Q6" s="74"/>
    </row>
    <row r="7" spans="1:17">
      <c r="A7" s="74"/>
      <c r="B7" s="19">
        <v>3</v>
      </c>
      <c r="C7" s="20" t="s">
        <v>210</v>
      </c>
      <c r="D7" s="21" t="s">
        <v>72</v>
      </c>
      <c r="E7" s="22">
        <v>50</v>
      </c>
      <c r="F7" s="23">
        <v>28</v>
      </c>
      <c r="G7" s="24">
        <v>22</v>
      </c>
      <c r="H7" s="25">
        <v>2.08</v>
      </c>
      <c r="I7" s="26">
        <v>3.4</v>
      </c>
      <c r="J7" s="27">
        <v>3.86</v>
      </c>
      <c r="K7" s="28">
        <f t="shared" si="2"/>
        <v>46.498115132791021</v>
      </c>
      <c r="L7" s="29">
        <f t="shared" si="0"/>
        <v>28.445905728295685</v>
      </c>
      <c r="M7" s="30">
        <f t="shared" si="0"/>
        <v>25.055979138913298</v>
      </c>
      <c r="N7" s="31">
        <f t="shared" si="1"/>
        <v>0.93</v>
      </c>
      <c r="O7" s="32">
        <f t="shared" si="1"/>
        <v>1.02</v>
      </c>
      <c r="P7" s="33">
        <f t="shared" si="1"/>
        <v>1.1399999999999999</v>
      </c>
      <c r="Q7" s="74"/>
    </row>
    <row r="8" spans="1:17">
      <c r="A8" s="74"/>
      <c r="B8" s="19">
        <v>4</v>
      </c>
      <c r="C8" s="20" t="s">
        <v>143</v>
      </c>
      <c r="D8" s="21" t="s">
        <v>48</v>
      </c>
      <c r="E8" s="22">
        <v>64</v>
      </c>
      <c r="F8" s="23">
        <v>23</v>
      </c>
      <c r="G8" s="24">
        <v>13</v>
      </c>
      <c r="H8" s="25">
        <v>1.62</v>
      </c>
      <c r="I8" s="26">
        <v>3.91</v>
      </c>
      <c r="J8" s="27">
        <v>6.36</v>
      </c>
      <c r="K8" s="28">
        <f t="shared" si="2"/>
        <v>59.914709071196235</v>
      </c>
      <c r="L8" s="29">
        <f t="shared" si="0"/>
        <v>24.823997108782077</v>
      </c>
      <c r="M8" s="30">
        <f t="shared" si="0"/>
        <v>15.261293820021685</v>
      </c>
      <c r="N8" s="31">
        <f t="shared" si="1"/>
        <v>0.94</v>
      </c>
      <c r="O8" s="32">
        <f t="shared" si="1"/>
        <v>1.08</v>
      </c>
      <c r="P8" s="33">
        <f t="shared" si="1"/>
        <v>1.17</v>
      </c>
      <c r="Q8" s="74"/>
    </row>
    <row r="9" spans="1:17">
      <c r="A9" s="74"/>
      <c r="B9" s="19">
        <v>5</v>
      </c>
      <c r="C9" s="20" t="s">
        <v>142</v>
      </c>
      <c r="D9" s="21" t="s">
        <v>52</v>
      </c>
      <c r="E9" s="22">
        <v>77</v>
      </c>
      <c r="F9" s="23">
        <v>13</v>
      </c>
      <c r="G9" s="24">
        <v>10</v>
      </c>
      <c r="H9" s="25">
        <v>1.21</v>
      </c>
      <c r="I9" s="26">
        <v>7.06</v>
      </c>
      <c r="J9" s="27">
        <v>15.09</v>
      </c>
      <c r="K9" s="28">
        <f t="shared" si="2"/>
        <v>79.899412690710534</v>
      </c>
      <c r="L9" s="29">
        <f t="shared" si="0"/>
        <v>13.693808690617526</v>
      </c>
      <c r="M9" s="30">
        <f t="shared" si="0"/>
        <v>6.4067786186719502</v>
      </c>
      <c r="N9" s="31">
        <f t="shared" si="1"/>
        <v>1.04</v>
      </c>
      <c r="O9" s="32">
        <f t="shared" si="1"/>
        <v>1.05</v>
      </c>
      <c r="P9" s="33">
        <f t="shared" si="1"/>
        <v>0.64</v>
      </c>
      <c r="Q9" s="74"/>
    </row>
    <row r="10" spans="1:17">
      <c r="A10" s="74"/>
      <c r="B10" s="19">
        <v>6</v>
      </c>
      <c r="C10" s="20" t="s">
        <v>166</v>
      </c>
      <c r="D10" s="21" t="s">
        <v>76</v>
      </c>
      <c r="E10" s="22">
        <v>61</v>
      </c>
      <c r="F10" s="23">
        <v>23</v>
      </c>
      <c r="G10" s="24">
        <v>16</v>
      </c>
      <c r="H10" s="25">
        <v>1.59</v>
      </c>
      <c r="I10" s="26">
        <v>4.16</v>
      </c>
      <c r="J10" s="27">
        <v>6.14</v>
      </c>
      <c r="K10" s="28">
        <f t="shared" si="2"/>
        <v>60.932169830675051</v>
      </c>
      <c r="L10" s="29">
        <f t="shared" si="0"/>
        <v>23.288978372782051</v>
      </c>
      <c r="M10" s="30">
        <f t="shared" si="0"/>
        <v>15.778851796542892</v>
      </c>
      <c r="N10" s="31">
        <f t="shared" si="1"/>
        <v>1</v>
      </c>
      <c r="O10" s="32">
        <f t="shared" si="1"/>
        <v>1.01</v>
      </c>
      <c r="P10" s="33">
        <f t="shared" si="1"/>
        <v>0.99</v>
      </c>
      <c r="Q10" s="74"/>
    </row>
    <row r="11" spans="1:17">
      <c r="A11" s="74"/>
      <c r="B11" s="19">
        <v>7</v>
      </c>
      <c r="C11" s="20" t="s">
        <v>148</v>
      </c>
      <c r="D11" s="21" t="s">
        <v>153</v>
      </c>
      <c r="E11" s="22">
        <v>49</v>
      </c>
      <c r="F11" s="23">
        <v>29</v>
      </c>
      <c r="G11" s="24">
        <v>22</v>
      </c>
      <c r="H11" s="25">
        <v>1.58</v>
      </c>
      <c r="I11" s="26">
        <v>4.18</v>
      </c>
      <c r="J11" s="27">
        <v>5.83</v>
      </c>
      <c r="K11" s="28">
        <f t="shared" si="2"/>
        <v>60.642724187014132</v>
      </c>
      <c r="L11" s="29">
        <f t="shared" si="0"/>
        <v>22.922369429541231</v>
      </c>
      <c r="M11" s="30">
        <f t="shared" si="0"/>
        <v>16.434906383444652</v>
      </c>
      <c r="N11" s="31">
        <f t="shared" si="1"/>
        <v>1.24</v>
      </c>
      <c r="O11" s="32">
        <f t="shared" si="1"/>
        <v>0.79</v>
      </c>
      <c r="P11" s="33">
        <f t="shared" si="1"/>
        <v>0.75</v>
      </c>
      <c r="Q11" s="74"/>
    </row>
    <row r="12" spans="1:17">
      <c r="A12" s="74"/>
      <c r="B12" s="19">
        <v>8</v>
      </c>
      <c r="C12" s="20" t="s">
        <v>163</v>
      </c>
      <c r="D12" s="21" t="s">
        <v>90</v>
      </c>
      <c r="E12" s="22">
        <v>42</v>
      </c>
      <c r="F12" s="23">
        <v>31</v>
      </c>
      <c r="G12" s="24">
        <v>27</v>
      </c>
      <c r="H12" s="25">
        <v>2.0099999999999998</v>
      </c>
      <c r="I12" s="26">
        <v>3.38</v>
      </c>
      <c r="J12" s="27">
        <v>3.94</v>
      </c>
      <c r="K12" s="28">
        <f t="shared" si="2"/>
        <v>47.509846452423076</v>
      </c>
      <c r="L12" s="29">
        <f t="shared" si="0"/>
        <v>28.252896854843307</v>
      </c>
      <c r="M12" s="30">
        <f t="shared" si="0"/>
        <v>24.237256692733595</v>
      </c>
      <c r="N12" s="31">
        <f t="shared" si="1"/>
        <v>1.1299999999999999</v>
      </c>
      <c r="O12" s="32">
        <f t="shared" si="1"/>
        <v>0.91</v>
      </c>
      <c r="P12" s="33">
        <f t="shared" si="1"/>
        <v>0.9</v>
      </c>
      <c r="Q12" s="74"/>
    </row>
    <row r="13" spans="1:17">
      <c r="A13" s="74"/>
      <c r="B13" s="19">
        <v>9</v>
      </c>
      <c r="C13" s="20" t="s">
        <v>169</v>
      </c>
      <c r="D13" s="21" t="s">
        <v>43</v>
      </c>
      <c r="E13" s="22">
        <v>68</v>
      </c>
      <c r="F13" s="23">
        <v>19</v>
      </c>
      <c r="G13" s="24">
        <v>13</v>
      </c>
      <c r="H13" s="25">
        <v>1.8</v>
      </c>
      <c r="I13" s="26">
        <v>3.57</v>
      </c>
      <c r="J13" s="27">
        <v>4.7699999999999996</v>
      </c>
      <c r="K13" s="28">
        <f t="shared" si="2"/>
        <v>53.147383500463476</v>
      </c>
      <c r="L13" s="29">
        <f t="shared" si="0"/>
        <v>26.797000084267296</v>
      </c>
      <c r="M13" s="30">
        <f t="shared" si="0"/>
        <v>20.055616415269235</v>
      </c>
      <c r="N13" s="31">
        <f t="shared" si="1"/>
        <v>0.78</v>
      </c>
      <c r="O13" s="32">
        <f t="shared" si="1"/>
        <v>1.41</v>
      </c>
      <c r="P13" s="33">
        <f t="shared" si="1"/>
        <v>1.54</v>
      </c>
      <c r="Q13" s="74"/>
    </row>
    <row r="14" spans="1:17">
      <c r="A14" s="74"/>
      <c r="B14" s="19">
        <v>10</v>
      </c>
      <c r="C14" s="20" t="s">
        <v>204</v>
      </c>
      <c r="D14" s="21" t="s">
        <v>64</v>
      </c>
      <c r="E14" s="22">
        <v>53</v>
      </c>
      <c r="F14" s="23">
        <v>28</v>
      </c>
      <c r="G14" s="24">
        <v>19</v>
      </c>
      <c r="H14" s="25">
        <v>1.75</v>
      </c>
      <c r="I14" s="26">
        <v>3.7</v>
      </c>
      <c r="J14" s="27">
        <v>4.91</v>
      </c>
      <c r="K14" s="28">
        <f t="shared" si="2"/>
        <v>54.663076020400489</v>
      </c>
      <c r="L14" s="29">
        <f t="shared" si="0"/>
        <v>25.854157577216448</v>
      </c>
      <c r="M14" s="30">
        <f t="shared" si="0"/>
        <v>19.482766402383071</v>
      </c>
      <c r="N14" s="31">
        <f t="shared" si="1"/>
        <v>1.03</v>
      </c>
      <c r="O14" s="32">
        <f t="shared" si="1"/>
        <v>0.92</v>
      </c>
      <c r="P14" s="33">
        <f t="shared" si="1"/>
        <v>1.03</v>
      </c>
      <c r="Q14" s="74"/>
    </row>
    <row r="15" spans="1:17">
      <c r="A15" s="74"/>
      <c r="B15" s="19">
        <v>11</v>
      </c>
      <c r="C15" s="20" t="s">
        <v>426</v>
      </c>
      <c r="D15" s="21" t="s">
        <v>216</v>
      </c>
      <c r="E15" s="22">
        <v>48</v>
      </c>
      <c r="F15" s="23">
        <v>28</v>
      </c>
      <c r="G15" s="24">
        <v>24</v>
      </c>
      <c r="H15" s="25">
        <v>1.82</v>
      </c>
      <c r="I15" s="26">
        <v>3.82</v>
      </c>
      <c r="J15" s="27">
        <v>4.18</v>
      </c>
      <c r="K15" s="28">
        <f t="shared" si="2"/>
        <v>52.305454736042122</v>
      </c>
      <c r="L15" s="29">
        <f t="shared" si="0"/>
        <v>24.92039990041798</v>
      </c>
      <c r="M15" s="30">
        <f t="shared" si="0"/>
        <v>22.774145363539876</v>
      </c>
      <c r="N15" s="31">
        <f t="shared" si="1"/>
        <v>1.0900000000000001</v>
      </c>
      <c r="O15" s="32">
        <f t="shared" si="1"/>
        <v>0.89</v>
      </c>
      <c r="P15" s="33">
        <f t="shared" si="1"/>
        <v>0.95</v>
      </c>
      <c r="Q15" s="74"/>
    </row>
    <row r="16" spans="1:17">
      <c r="A16" s="74"/>
      <c r="B16" s="19">
        <v>12</v>
      </c>
      <c r="C16" s="20" t="s">
        <v>240</v>
      </c>
      <c r="D16" s="21" t="s">
        <v>239</v>
      </c>
      <c r="E16" s="22">
        <v>32</v>
      </c>
      <c r="F16" s="23">
        <v>27</v>
      </c>
      <c r="G16" s="24">
        <v>41</v>
      </c>
      <c r="H16" s="25">
        <v>3.43</v>
      </c>
      <c r="I16" s="26">
        <v>3.46</v>
      </c>
      <c r="J16" s="27">
        <v>2.14</v>
      </c>
      <c r="K16" s="28">
        <f t="shared" si="2"/>
        <v>27.823120049300321</v>
      </c>
      <c r="L16" s="29">
        <f t="shared" si="2"/>
        <v>27.581879124017377</v>
      </c>
      <c r="M16" s="30">
        <f t="shared" si="2"/>
        <v>44.595000826682295</v>
      </c>
      <c r="N16" s="31">
        <f t="shared" si="1"/>
        <v>0.87</v>
      </c>
      <c r="O16" s="32">
        <f t="shared" si="1"/>
        <v>1.02</v>
      </c>
      <c r="P16" s="33">
        <f t="shared" si="1"/>
        <v>1.0900000000000001</v>
      </c>
      <c r="Q16" s="74"/>
    </row>
    <row r="17" spans="1:17" ht="18.600000000000001" thickBot="1">
      <c r="A17" s="74"/>
      <c r="B17" s="34">
        <v>13</v>
      </c>
      <c r="C17" s="35" t="s">
        <v>358</v>
      </c>
      <c r="D17" s="36" t="s">
        <v>275</v>
      </c>
      <c r="E17" s="37">
        <v>27</v>
      </c>
      <c r="F17" s="38">
        <v>26</v>
      </c>
      <c r="G17" s="39">
        <v>47</v>
      </c>
      <c r="H17" s="40">
        <v>6.23</v>
      </c>
      <c r="I17" s="41">
        <v>4.2</v>
      </c>
      <c r="J17" s="42">
        <v>1.54</v>
      </c>
      <c r="K17" s="43">
        <f t="shared" si="2"/>
        <v>15.316778834996519</v>
      </c>
      <c r="L17" s="44">
        <f t="shared" si="2"/>
        <v>22.719888605244837</v>
      </c>
      <c r="M17" s="45">
        <f t="shared" si="2"/>
        <v>61.963332559758641</v>
      </c>
      <c r="N17" s="46">
        <f t="shared" si="1"/>
        <v>0.56999999999999995</v>
      </c>
      <c r="O17" s="47">
        <f t="shared" si="1"/>
        <v>0.87</v>
      </c>
      <c r="P17" s="48">
        <f t="shared" si="1"/>
        <v>1.32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44" priority="1" operator="equal">
      <formula>1</formula>
    </cfRule>
    <cfRule type="cellIs" dxfId="43" priority="2" operator="lessThan">
      <formula>1</formula>
    </cfRule>
    <cfRule type="cellIs" dxfId="42" priority="3" operator="greaterThan">
      <formula>1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427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158</v>
      </c>
      <c r="D5" s="6" t="s">
        <v>97</v>
      </c>
      <c r="E5" s="7">
        <v>36</v>
      </c>
      <c r="F5" s="8">
        <v>29</v>
      </c>
      <c r="G5" s="9">
        <v>35</v>
      </c>
      <c r="H5" s="10">
        <v>2.94</v>
      </c>
      <c r="I5" s="11">
        <v>3.53</v>
      </c>
      <c r="J5" s="12">
        <v>2.39</v>
      </c>
      <c r="K5" s="13">
        <f>((1/H5)/(1/$H5+1/$I5+1/$J5))*100</f>
        <v>32.647872608014239</v>
      </c>
      <c r="L5" s="14">
        <f t="shared" ref="L5:M15" si="0">((1/I5)/(1/$H5+1/$I5+1/$J5))*100</f>
        <v>27.191146024805064</v>
      </c>
      <c r="M5" s="15">
        <f t="shared" si="0"/>
        <v>40.160981367180696</v>
      </c>
      <c r="N5" s="16">
        <f t="shared" ref="N5:P17" si="1">ROUND(K5/E5,2)</f>
        <v>0.91</v>
      </c>
      <c r="O5" s="17">
        <f t="shared" si="1"/>
        <v>0.94</v>
      </c>
      <c r="P5" s="18">
        <f t="shared" si="1"/>
        <v>1.1499999999999999</v>
      </c>
      <c r="Q5" s="74"/>
    </row>
    <row r="6" spans="1:17">
      <c r="A6" s="74"/>
      <c r="B6" s="19">
        <v>2</v>
      </c>
      <c r="C6" s="20" t="s">
        <v>406</v>
      </c>
      <c r="D6" s="21" t="s">
        <v>87</v>
      </c>
      <c r="E6" s="22">
        <v>64</v>
      </c>
      <c r="F6" s="23">
        <v>22</v>
      </c>
      <c r="G6" s="24">
        <v>14</v>
      </c>
      <c r="H6" s="25">
        <v>1.44</v>
      </c>
      <c r="I6" s="26">
        <v>4.9400000000000004</v>
      </c>
      <c r="J6" s="27">
        <v>6.78</v>
      </c>
      <c r="K6" s="28">
        <f t="shared" ref="K6:M17" si="2">((1/H6)/(1/$H6+1/$I6+1/$J6))*100</f>
        <v>66.49434187016081</v>
      </c>
      <c r="L6" s="29">
        <f t="shared" si="0"/>
        <v>19.382966051220965</v>
      </c>
      <c r="M6" s="30">
        <f t="shared" si="0"/>
        <v>14.122692078618226</v>
      </c>
      <c r="N6" s="31">
        <f t="shared" si="1"/>
        <v>1.04</v>
      </c>
      <c r="O6" s="32">
        <f t="shared" si="1"/>
        <v>0.88</v>
      </c>
      <c r="P6" s="33">
        <f t="shared" si="1"/>
        <v>1.01</v>
      </c>
      <c r="Q6" s="74"/>
    </row>
    <row r="7" spans="1:17">
      <c r="A7" s="74"/>
      <c r="B7" s="19">
        <v>3</v>
      </c>
      <c r="C7" s="20" t="s">
        <v>159</v>
      </c>
      <c r="D7" s="21" t="s">
        <v>81</v>
      </c>
      <c r="E7" s="22">
        <v>55</v>
      </c>
      <c r="F7" s="23">
        <v>27</v>
      </c>
      <c r="G7" s="24">
        <v>18</v>
      </c>
      <c r="H7" s="25">
        <v>1.76</v>
      </c>
      <c r="I7" s="26">
        <v>4.01</v>
      </c>
      <c r="J7" s="27">
        <v>4.4400000000000004</v>
      </c>
      <c r="K7" s="28">
        <f t="shared" si="2"/>
        <v>54.487030395025158</v>
      </c>
      <c r="L7" s="29">
        <f t="shared" si="0"/>
        <v>23.914507106045953</v>
      </c>
      <c r="M7" s="30">
        <f t="shared" si="0"/>
        <v>21.598462498928885</v>
      </c>
      <c r="N7" s="31">
        <f t="shared" si="1"/>
        <v>0.99</v>
      </c>
      <c r="O7" s="32">
        <f t="shared" si="1"/>
        <v>0.89</v>
      </c>
      <c r="P7" s="33">
        <f t="shared" si="1"/>
        <v>1.2</v>
      </c>
      <c r="Q7" s="74"/>
    </row>
    <row r="8" spans="1:17">
      <c r="A8" s="74"/>
      <c r="B8" s="19">
        <v>4</v>
      </c>
      <c r="C8" s="20" t="s">
        <v>122</v>
      </c>
      <c r="D8" s="21" t="s">
        <v>66</v>
      </c>
      <c r="E8" s="22">
        <v>14</v>
      </c>
      <c r="F8" s="23">
        <v>18</v>
      </c>
      <c r="G8" s="24">
        <v>68</v>
      </c>
      <c r="H8" s="25">
        <v>7.91</v>
      </c>
      <c r="I8" s="26">
        <v>4.54</v>
      </c>
      <c r="J8" s="27">
        <v>1.44</v>
      </c>
      <c r="K8" s="28">
        <f t="shared" si="2"/>
        <v>12.142780194430101</v>
      </c>
      <c r="L8" s="29">
        <f t="shared" si="0"/>
        <v>21.156253598665661</v>
      </c>
      <c r="M8" s="30">
        <f t="shared" si="0"/>
        <v>66.700966206904226</v>
      </c>
      <c r="N8" s="31">
        <f t="shared" si="1"/>
        <v>0.87</v>
      </c>
      <c r="O8" s="32">
        <f t="shared" si="1"/>
        <v>1.18</v>
      </c>
      <c r="P8" s="33">
        <f t="shared" si="1"/>
        <v>0.98</v>
      </c>
      <c r="Q8" s="74"/>
    </row>
    <row r="9" spans="1:17">
      <c r="A9" s="74"/>
      <c r="B9" s="19">
        <v>5</v>
      </c>
      <c r="C9" s="20" t="s">
        <v>203</v>
      </c>
      <c r="D9" s="21" t="s">
        <v>74</v>
      </c>
      <c r="E9" s="22">
        <v>83</v>
      </c>
      <c r="F9" s="23">
        <v>9</v>
      </c>
      <c r="G9" s="24">
        <v>8</v>
      </c>
      <c r="H9" s="25">
        <v>1.0900000000000001</v>
      </c>
      <c r="I9" s="26">
        <v>10.86</v>
      </c>
      <c r="J9" s="27">
        <v>29.49</v>
      </c>
      <c r="K9" s="28">
        <f t="shared" si="2"/>
        <v>87.925227917963525</v>
      </c>
      <c r="L9" s="29">
        <f t="shared" si="0"/>
        <v>8.8249077744549034</v>
      </c>
      <c r="M9" s="30">
        <f t="shared" si="0"/>
        <v>3.2498643075815612</v>
      </c>
      <c r="N9" s="31">
        <f t="shared" si="1"/>
        <v>1.06</v>
      </c>
      <c r="O9" s="32">
        <f t="shared" si="1"/>
        <v>0.98</v>
      </c>
      <c r="P9" s="33">
        <f t="shared" si="1"/>
        <v>0.41</v>
      </c>
      <c r="Q9" s="74"/>
    </row>
    <row r="10" spans="1:17">
      <c r="A10" s="74"/>
      <c r="B10" s="19">
        <v>6</v>
      </c>
      <c r="C10" s="20" t="s">
        <v>160</v>
      </c>
      <c r="D10" s="21" t="s">
        <v>69</v>
      </c>
      <c r="E10" s="22">
        <v>38</v>
      </c>
      <c r="F10" s="23">
        <v>28</v>
      </c>
      <c r="G10" s="24">
        <v>34</v>
      </c>
      <c r="H10" s="25">
        <v>2.52</v>
      </c>
      <c r="I10" s="26">
        <v>3.24</v>
      </c>
      <c r="J10" s="27">
        <v>2.97</v>
      </c>
      <c r="K10" s="28">
        <f t="shared" si="2"/>
        <v>38.076923076923073</v>
      </c>
      <c r="L10" s="29">
        <f t="shared" si="0"/>
        <v>29.615384615384617</v>
      </c>
      <c r="M10" s="30">
        <f t="shared" si="0"/>
        <v>32.307692307692307</v>
      </c>
      <c r="N10" s="31">
        <f t="shared" si="1"/>
        <v>1</v>
      </c>
      <c r="O10" s="32">
        <f t="shared" si="1"/>
        <v>1.06</v>
      </c>
      <c r="P10" s="33">
        <f t="shared" si="1"/>
        <v>0.95</v>
      </c>
      <c r="Q10" s="74"/>
    </row>
    <row r="11" spans="1:17">
      <c r="A11" s="74"/>
      <c r="B11" s="19">
        <v>7</v>
      </c>
      <c r="C11" s="20" t="s">
        <v>402</v>
      </c>
      <c r="D11" s="21" t="s">
        <v>52</v>
      </c>
      <c r="E11" s="22">
        <v>57</v>
      </c>
      <c r="F11" s="23">
        <v>25</v>
      </c>
      <c r="G11" s="24">
        <v>18</v>
      </c>
      <c r="H11" s="25">
        <v>1.77</v>
      </c>
      <c r="I11" s="26">
        <v>3.64</v>
      </c>
      <c r="J11" s="27">
        <v>5.01</v>
      </c>
      <c r="K11" s="28">
        <f t="shared" si="2"/>
        <v>54.360909651860531</v>
      </c>
      <c r="L11" s="29">
        <f t="shared" si="0"/>
        <v>26.433739034009101</v>
      </c>
      <c r="M11" s="30">
        <f t="shared" si="0"/>
        <v>19.205351314130368</v>
      </c>
      <c r="N11" s="31">
        <f t="shared" si="1"/>
        <v>0.95</v>
      </c>
      <c r="O11" s="32">
        <f t="shared" si="1"/>
        <v>1.06</v>
      </c>
      <c r="P11" s="33">
        <f t="shared" si="1"/>
        <v>1.07</v>
      </c>
      <c r="Q11" s="74"/>
    </row>
    <row r="12" spans="1:17">
      <c r="A12" s="74"/>
      <c r="B12" s="19">
        <v>8</v>
      </c>
      <c r="C12" s="20" t="s">
        <v>125</v>
      </c>
      <c r="D12" s="21" t="s">
        <v>91</v>
      </c>
      <c r="E12" s="22">
        <v>55</v>
      </c>
      <c r="F12" s="23">
        <v>28</v>
      </c>
      <c r="G12" s="24">
        <v>17</v>
      </c>
      <c r="H12" s="25">
        <v>1.92</v>
      </c>
      <c r="I12" s="26">
        <v>3.27</v>
      </c>
      <c r="J12" s="27">
        <v>4.37</v>
      </c>
      <c r="K12" s="28">
        <f t="shared" si="2"/>
        <v>49.345792456153085</v>
      </c>
      <c r="L12" s="29">
        <f t="shared" si="0"/>
        <v>28.973676304530244</v>
      </c>
      <c r="M12" s="30">
        <f t="shared" si="0"/>
        <v>21.680531239316679</v>
      </c>
      <c r="N12" s="31">
        <f t="shared" si="1"/>
        <v>0.9</v>
      </c>
      <c r="O12" s="32">
        <f t="shared" si="1"/>
        <v>1.03</v>
      </c>
      <c r="P12" s="33">
        <f t="shared" si="1"/>
        <v>1.28</v>
      </c>
      <c r="Q12" s="74"/>
    </row>
    <row r="13" spans="1:17">
      <c r="A13" s="74"/>
      <c r="B13" s="19">
        <v>9</v>
      </c>
      <c r="C13" s="20" t="s">
        <v>221</v>
      </c>
      <c r="D13" s="21" t="s">
        <v>99</v>
      </c>
      <c r="E13" s="22">
        <v>43</v>
      </c>
      <c r="F13" s="23">
        <v>31</v>
      </c>
      <c r="G13" s="24">
        <v>26</v>
      </c>
      <c r="H13" s="25">
        <v>2.12</v>
      </c>
      <c r="I13" s="26">
        <v>3.25</v>
      </c>
      <c r="J13" s="27">
        <v>3.61</v>
      </c>
      <c r="K13" s="28">
        <f t="shared" si="2"/>
        <v>44.651522128811024</v>
      </c>
      <c r="L13" s="29">
        <f t="shared" si="0"/>
        <v>29.126531357870583</v>
      </c>
      <c r="M13" s="30">
        <f t="shared" si="0"/>
        <v>26.221946513318393</v>
      </c>
      <c r="N13" s="31">
        <f t="shared" si="1"/>
        <v>1.04</v>
      </c>
      <c r="O13" s="32">
        <f t="shared" si="1"/>
        <v>0.94</v>
      </c>
      <c r="P13" s="33">
        <f t="shared" si="1"/>
        <v>1.01</v>
      </c>
      <c r="Q13" s="74"/>
    </row>
    <row r="14" spans="1:17">
      <c r="A14" s="74"/>
      <c r="B14" s="19">
        <v>10</v>
      </c>
      <c r="C14" s="20" t="s">
        <v>150</v>
      </c>
      <c r="D14" s="21" t="s">
        <v>93</v>
      </c>
      <c r="E14" s="22">
        <v>65</v>
      </c>
      <c r="F14" s="23">
        <v>21</v>
      </c>
      <c r="G14" s="24">
        <v>14</v>
      </c>
      <c r="H14" s="25">
        <v>1.47</v>
      </c>
      <c r="I14" s="26">
        <v>4.38</v>
      </c>
      <c r="J14" s="27">
        <v>6.8</v>
      </c>
      <c r="K14" s="28">
        <f t="shared" si="2"/>
        <v>64.44158845140268</v>
      </c>
      <c r="L14" s="29">
        <f t="shared" si="0"/>
        <v>21.627656398073505</v>
      </c>
      <c r="M14" s="30">
        <f t="shared" si="0"/>
        <v>13.930755150523815</v>
      </c>
      <c r="N14" s="31">
        <f t="shared" si="1"/>
        <v>0.99</v>
      </c>
      <c r="O14" s="32">
        <f t="shared" si="1"/>
        <v>1.03</v>
      </c>
      <c r="P14" s="33">
        <f t="shared" si="1"/>
        <v>1</v>
      </c>
      <c r="Q14" s="74"/>
    </row>
    <row r="15" spans="1:17">
      <c r="A15" s="74"/>
      <c r="B15" s="19">
        <v>11</v>
      </c>
      <c r="C15" s="20" t="s">
        <v>155</v>
      </c>
      <c r="D15" s="21" t="s">
        <v>54</v>
      </c>
      <c r="E15" s="22">
        <v>32</v>
      </c>
      <c r="F15" s="23">
        <v>29</v>
      </c>
      <c r="G15" s="24">
        <v>39</v>
      </c>
      <c r="H15" s="25">
        <v>3.15</v>
      </c>
      <c r="I15" s="26">
        <v>3.19</v>
      </c>
      <c r="J15" s="27">
        <v>2.35</v>
      </c>
      <c r="K15" s="28">
        <f t="shared" si="2"/>
        <v>30.049103116544739</v>
      </c>
      <c r="L15" s="29">
        <f t="shared" si="0"/>
        <v>29.672311854895284</v>
      </c>
      <c r="M15" s="30">
        <f t="shared" si="0"/>
        <v>40.278585028559974</v>
      </c>
      <c r="N15" s="31">
        <f t="shared" si="1"/>
        <v>0.94</v>
      </c>
      <c r="O15" s="32">
        <f t="shared" si="1"/>
        <v>1.02</v>
      </c>
      <c r="P15" s="33">
        <f t="shared" si="1"/>
        <v>1.03</v>
      </c>
      <c r="Q15" s="74"/>
    </row>
    <row r="16" spans="1:17">
      <c r="A16" s="74"/>
      <c r="B16" s="19">
        <v>12</v>
      </c>
      <c r="C16" s="20" t="s">
        <v>170</v>
      </c>
      <c r="D16" s="21" t="s">
        <v>50</v>
      </c>
      <c r="E16" s="22">
        <v>48</v>
      </c>
      <c r="F16" s="23">
        <v>27</v>
      </c>
      <c r="G16" s="24">
        <v>25</v>
      </c>
      <c r="H16" s="25">
        <v>2.2400000000000002</v>
      </c>
      <c r="I16" s="26">
        <v>3.41</v>
      </c>
      <c r="J16" s="27">
        <v>3.16</v>
      </c>
      <c r="K16" s="28">
        <f t="shared" si="2"/>
        <v>42.269852975788865</v>
      </c>
      <c r="L16" s="29">
        <f t="shared" si="2"/>
        <v>27.766706940107639</v>
      </c>
      <c r="M16" s="30">
        <f t="shared" si="2"/>
        <v>29.9634400841035</v>
      </c>
      <c r="N16" s="31">
        <f t="shared" si="1"/>
        <v>0.88</v>
      </c>
      <c r="O16" s="32">
        <f t="shared" si="1"/>
        <v>1.03</v>
      </c>
      <c r="P16" s="33">
        <f t="shared" si="1"/>
        <v>1.2</v>
      </c>
      <c r="Q16" s="74"/>
    </row>
    <row r="17" spans="1:17" ht="18.600000000000001" thickBot="1">
      <c r="A17" s="74"/>
      <c r="B17" s="34">
        <v>13</v>
      </c>
      <c r="C17" s="35" t="s">
        <v>240</v>
      </c>
      <c r="D17" s="36" t="s">
        <v>207</v>
      </c>
      <c r="E17" s="37">
        <v>19</v>
      </c>
      <c r="F17" s="38">
        <v>21</v>
      </c>
      <c r="G17" s="39">
        <v>60</v>
      </c>
      <c r="H17" s="40">
        <v>5.09</v>
      </c>
      <c r="I17" s="41">
        <v>4.18</v>
      </c>
      <c r="J17" s="42">
        <v>1.6</v>
      </c>
      <c r="K17" s="43">
        <f t="shared" si="2"/>
        <v>18.522108551520155</v>
      </c>
      <c r="L17" s="44">
        <f t="shared" si="2"/>
        <v>22.554433618956363</v>
      </c>
      <c r="M17" s="45">
        <f t="shared" si="2"/>
        <v>58.923457829523485</v>
      </c>
      <c r="N17" s="46">
        <f t="shared" si="1"/>
        <v>0.97</v>
      </c>
      <c r="O17" s="47">
        <f t="shared" si="1"/>
        <v>1.07</v>
      </c>
      <c r="P17" s="48">
        <f t="shared" si="1"/>
        <v>0.98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41" priority="1" operator="equal">
      <formula>1</formula>
    </cfRule>
    <cfRule type="cellIs" dxfId="40" priority="2" operator="lessThan">
      <formula>1</formula>
    </cfRule>
    <cfRule type="cellIs" dxfId="39" priority="3" operator="greaterThan">
      <formula>1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428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166</v>
      </c>
      <c r="D5" s="6" t="s">
        <v>72</v>
      </c>
      <c r="E5" s="7">
        <v>69</v>
      </c>
      <c r="F5" s="8">
        <v>20</v>
      </c>
      <c r="G5" s="9">
        <v>11</v>
      </c>
      <c r="H5" s="10">
        <v>1.46</v>
      </c>
      <c r="I5" s="11">
        <v>4.41</v>
      </c>
      <c r="J5" s="12">
        <v>7.85</v>
      </c>
      <c r="K5" s="13">
        <f>((1/H5)/(1/$H5+1/$I5+1/$J5))*100</f>
        <v>65.917274234978024</v>
      </c>
      <c r="L5" s="14">
        <f t="shared" ref="L5:M15" si="0">((1/I5)/(1/$H5+1/$I5+1/$J5))*100</f>
        <v>21.822952467815856</v>
      </c>
      <c r="M5" s="15">
        <f t="shared" si="0"/>
        <v>12.259773297206106</v>
      </c>
      <c r="N5" s="16">
        <f t="shared" ref="N5:P17" si="1">ROUND(K5/E5,2)</f>
        <v>0.96</v>
      </c>
      <c r="O5" s="17">
        <f t="shared" si="1"/>
        <v>1.0900000000000001</v>
      </c>
      <c r="P5" s="18">
        <f t="shared" si="1"/>
        <v>1.1100000000000001</v>
      </c>
      <c r="Q5" s="74"/>
    </row>
    <row r="6" spans="1:17">
      <c r="A6" s="74"/>
      <c r="B6" s="19">
        <v>2</v>
      </c>
      <c r="C6" s="20" t="s">
        <v>209</v>
      </c>
      <c r="D6" s="21" t="s">
        <v>48</v>
      </c>
      <c r="E6" s="22">
        <v>60</v>
      </c>
      <c r="F6" s="23">
        <v>26</v>
      </c>
      <c r="G6" s="24">
        <v>14</v>
      </c>
      <c r="H6" s="25">
        <v>2.13</v>
      </c>
      <c r="I6" s="26">
        <v>3.08</v>
      </c>
      <c r="J6" s="27">
        <v>4.04</v>
      </c>
      <c r="K6" s="28">
        <f t="shared" ref="K6:M17" si="2">((1/H6)/(1/$H6+1/$I6+1/$J6))*100</f>
        <v>45.069687925588937</v>
      </c>
      <c r="L6" s="29">
        <f t="shared" si="0"/>
        <v>31.168323143345596</v>
      </c>
      <c r="M6" s="30">
        <f t="shared" si="0"/>
        <v>23.761988931065456</v>
      </c>
      <c r="N6" s="31">
        <f t="shared" si="1"/>
        <v>0.75</v>
      </c>
      <c r="O6" s="32">
        <f t="shared" si="1"/>
        <v>1.2</v>
      </c>
      <c r="P6" s="33">
        <f t="shared" si="1"/>
        <v>1.7</v>
      </c>
      <c r="Q6" s="74"/>
    </row>
    <row r="7" spans="1:17">
      <c r="A7" s="74"/>
      <c r="B7" s="19">
        <v>3</v>
      </c>
      <c r="C7" s="20" t="s">
        <v>210</v>
      </c>
      <c r="D7" s="21" t="s">
        <v>76</v>
      </c>
      <c r="E7" s="22">
        <v>38</v>
      </c>
      <c r="F7" s="23">
        <v>28</v>
      </c>
      <c r="G7" s="24">
        <v>34</v>
      </c>
      <c r="H7" s="25">
        <v>2.76</v>
      </c>
      <c r="I7" s="26">
        <v>3.16</v>
      </c>
      <c r="J7" s="27">
        <v>2.74</v>
      </c>
      <c r="K7" s="28">
        <f t="shared" si="2"/>
        <v>34.713580088523969</v>
      </c>
      <c r="L7" s="29">
        <f t="shared" si="0"/>
        <v>30.319456026685483</v>
      </c>
      <c r="M7" s="30">
        <f t="shared" si="0"/>
        <v>34.966963884790559</v>
      </c>
      <c r="N7" s="31">
        <f t="shared" si="1"/>
        <v>0.91</v>
      </c>
      <c r="O7" s="32">
        <f t="shared" si="1"/>
        <v>1.08</v>
      </c>
      <c r="P7" s="33">
        <f t="shared" si="1"/>
        <v>1.03</v>
      </c>
      <c r="Q7" s="74"/>
    </row>
    <row r="8" spans="1:17">
      <c r="A8" s="74"/>
      <c r="B8" s="19">
        <v>4</v>
      </c>
      <c r="C8" s="20" t="s">
        <v>143</v>
      </c>
      <c r="D8" s="21" t="s">
        <v>67</v>
      </c>
      <c r="E8" s="22">
        <v>46</v>
      </c>
      <c r="F8" s="23">
        <v>30</v>
      </c>
      <c r="G8" s="24">
        <v>24</v>
      </c>
      <c r="H8" s="25">
        <v>2.27</v>
      </c>
      <c r="I8" s="26">
        <v>3.35</v>
      </c>
      <c r="J8" s="27">
        <v>3.29</v>
      </c>
      <c r="K8" s="28">
        <f t="shared" si="2"/>
        <v>42.237193563345251</v>
      </c>
      <c r="L8" s="29">
        <f t="shared" si="0"/>
        <v>28.620426683222007</v>
      </c>
      <c r="M8" s="30">
        <f t="shared" si="0"/>
        <v>29.142379753432738</v>
      </c>
      <c r="N8" s="31">
        <f t="shared" si="1"/>
        <v>0.92</v>
      </c>
      <c r="O8" s="32">
        <f t="shared" si="1"/>
        <v>0.95</v>
      </c>
      <c r="P8" s="33">
        <f t="shared" si="1"/>
        <v>1.21</v>
      </c>
      <c r="Q8" s="74"/>
    </row>
    <row r="9" spans="1:17">
      <c r="A9" s="74"/>
      <c r="B9" s="19">
        <v>5</v>
      </c>
      <c r="C9" s="20" t="s">
        <v>146</v>
      </c>
      <c r="D9" s="21" t="s">
        <v>112</v>
      </c>
      <c r="E9" s="22">
        <v>79</v>
      </c>
      <c r="F9" s="23">
        <v>12</v>
      </c>
      <c r="G9" s="24">
        <v>9</v>
      </c>
      <c r="H9" s="25">
        <v>1.24</v>
      </c>
      <c r="I9" s="26">
        <v>6.36</v>
      </c>
      <c r="J9" s="27">
        <v>13.13</v>
      </c>
      <c r="K9" s="28">
        <f t="shared" si="2"/>
        <v>77.554924847503216</v>
      </c>
      <c r="L9" s="29">
        <f t="shared" si="0"/>
        <v>15.120771511148423</v>
      </c>
      <c r="M9" s="30">
        <f t="shared" si="0"/>
        <v>7.3243036413483606</v>
      </c>
      <c r="N9" s="31">
        <f t="shared" si="1"/>
        <v>0.98</v>
      </c>
      <c r="O9" s="32">
        <f t="shared" si="1"/>
        <v>1.26</v>
      </c>
      <c r="P9" s="33">
        <f t="shared" si="1"/>
        <v>0.81</v>
      </c>
      <c r="Q9" s="74"/>
    </row>
    <row r="10" spans="1:17">
      <c r="A10" s="74"/>
      <c r="B10" s="19">
        <v>6</v>
      </c>
      <c r="C10" s="20" t="s">
        <v>147</v>
      </c>
      <c r="D10" s="21" t="s">
        <v>89</v>
      </c>
      <c r="E10" s="22">
        <v>50</v>
      </c>
      <c r="F10" s="23">
        <v>29</v>
      </c>
      <c r="G10" s="24">
        <v>21</v>
      </c>
      <c r="H10" s="25">
        <v>2.13</v>
      </c>
      <c r="I10" s="26">
        <v>3.53</v>
      </c>
      <c r="J10" s="27">
        <v>3.48</v>
      </c>
      <c r="K10" s="28">
        <f t="shared" si="2"/>
        <v>45.137181847242587</v>
      </c>
      <c r="L10" s="29">
        <f t="shared" si="0"/>
        <v>27.235749953152045</v>
      </c>
      <c r="M10" s="30">
        <f t="shared" si="0"/>
        <v>27.627068199605375</v>
      </c>
      <c r="N10" s="31">
        <f t="shared" si="1"/>
        <v>0.9</v>
      </c>
      <c r="O10" s="32">
        <f t="shared" si="1"/>
        <v>0.94</v>
      </c>
      <c r="P10" s="33">
        <f t="shared" si="1"/>
        <v>1.32</v>
      </c>
      <c r="Q10" s="74"/>
    </row>
    <row r="11" spans="1:17">
      <c r="A11" s="74"/>
      <c r="B11" s="19">
        <v>7</v>
      </c>
      <c r="C11" s="20" t="s">
        <v>204</v>
      </c>
      <c r="D11" s="21" t="s">
        <v>99</v>
      </c>
      <c r="E11" s="22">
        <v>54</v>
      </c>
      <c r="F11" s="23">
        <v>27</v>
      </c>
      <c r="G11" s="24">
        <v>19</v>
      </c>
      <c r="H11" s="25">
        <v>1.8</v>
      </c>
      <c r="I11" s="26">
        <v>3.4</v>
      </c>
      <c r="J11" s="27">
        <v>4.87</v>
      </c>
      <c r="K11" s="28">
        <f t="shared" si="2"/>
        <v>52.658694822541662</v>
      </c>
      <c r="L11" s="29">
        <f t="shared" si="0"/>
        <v>27.878132553110291</v>
      </c>
      <c r="M11" s="30">
        <f t="shared" si="0"/>
        <v>19.463172624348047</v>
      </c>
      <c r="N11" s="31">
        <f t="shared" si="1"/>
        <v>0.98</v>
      </c>
      <c r="O11" s="32">
        <f t="shared" si="1"/>
        <v>1.03</v>
      </c>
      <c r="P11" s="33">
        <f t="shared" si="1"/>
        <v>1.02</v>
      </c>
      <c r="Q11" s="74"/>
    </row>
    <row r="12" spans="1:17">
      <c r="A12" s="74"/>
      <c r="B12" s="19">
        <v>8</v>
      </c>
      <c r="C12" s="20" t="s">
        <v>155</v>
      </c>
      <c r="D12" s="21" t="s">
        <v>128</v>
      </c>
      <c r="E12" s="22">
        <v>33</v>
      </c>
      <c r="F12" s="23">
        <v>30</v>
      </c>
      <c r="G12" s="24">
        <v>37</v>
      </c>
      <c r="H12" s="25">
        <v>3.07</v>
      </c>
      <c r="I12" s="26">
        <v>3.26</v>
      </c>
      <c r="J12" s="27">
        <v>2.37</v>
      </c>
      <c r="K12" s="28">
        <f t="shared" si="2"/>
        <v>30.892072466143954</v>
      </c>
      <c r="L12" s="29">
        <f t="shared" si="0"/>
        <v>29.091614254926974</v>
      </c>
      <c r="M12" s="30">
        <f t="shared" si="0"/>
        <v>40.016313278929083</v>
      </c>
      <c r="N12" s="31">
        <f t="shared" si="1"/>
        <v>0.94</v>
      </c>
      <c r="O12" s="32">
        <f t="shared" si="1"/>
        <v>0.97</v>
      </c>
      <c r="P12" s="33">
        <f t="shared" si="1"/>
        <v>1.08</v>
      </c>
      <c r="Q12" s="74"/>
    </row>
    <row r="13" spans="1:17">
      <c r="A13" s="74"/>
      <c r="B13" s="19">
        <v>9</v>
      </c>
      <c r="C13" s="20" t="s">
        <v>170</v>
      </c>
      <c r="D13" s="21" t="s">
        <v>88</v>
      </c>
      <c r="E13" s="22">
        <v>50</v>
      </c>
      <c r="F13" s="23">
        <v>28</v>
      </c>
      <c r="G13" s="24">
        <v>22</v>
      </c>
      <c r="H13" s="25">
        <v>2.41</v>
      </c>
      <c r="I13" s="26">
        <v>3.25</v>
      </c>
      <c r="J13" s="27">
        <v>3.01</v>
      </c>
      <c r="K13" s="28">
        <f t="shared" si="2"/>
        <v>39.335963102806289</v>
      </c>
      <c r="L13" s="29">
        <f t="shared" si="0"/>
        <v>29.169129562388669</v>
      </c>
      <c r="M13" s="30">
        <f t="shared" si="0"/>
        <v>31.494907334805038</v>
      </c>
      <c r="N13" s="31">
        <f t="shared" si="1"/>
        <v>0.79</v>
      </c>
      <c r="O13" s="32">
        <f t="shared" si="1"/>
        <v>1.04</v>
      </c>
      <c r="P13" s="33">
        <f t="shared" si="1"/>
        <v>1.43</v>
      </c>
      <c r="Q13" s="74"/>
    </row>
    <row r="14" spans="1:17">
      <c r="A14" s="74"/>
      <c r="B14" s="19">
        <v>10</v>
      </c>
      <c r="C14" s="20" t="s">
        <v>145</v>
      </c>
      <c r="D14" s="21" t="s">
        <v>91</v>
      </c>
      <c r="E14" s="22">
        <v>61</v>
      </c>
      <c r="F14" s="23">
        <v>23</v>
      </c>
      <c r="G14" s="24">
        <v>16</v>
      </c>
      <c r="H14" s="25">
        <v>1.85</v>
      </c>
      <c r="I14" s="26">
        <v>3.44</v>
      </c>
      <c r="J14" s="27">
        <v>4.4800000000000004</v>
      </c>
      <c r="K14" s="28">
        <f t="shared" si="2"/>
        <v>51.262673301578012</v>
      </c>
      <c r="L14" s="29">
        <f t="shared" si="0"/>
        <v>27.568588839511438</v>
      </c>
      <c r="M14" s="30">
        <f t="shared" si="0"/>
        <v>21.168737858910568</v>
      </c>
      <c r="N14" s="31">
        <f t="shared" si="1"/>
        <v>0.84</v>
      </c>
      <c r="O14" s="32">
        <f t="shared" si="1"/>
        <v>1.2</v>
      </c>
      <c r="P14" s="33">
        <f t="shared" si="1"/>
        <v>1.32</v>
      </c>
      <c r="Q14" s="74"/>
    </row>
    <row r="15" spans="1:17">
      <c r="A15" s="74"/>
      <c r="B15" s="19">
        <v>11</v>
      </c>
      <c r="C15" s="20" t="s">
        <v>124</v>
      </c>
      <c r="D15" s="21" t="s">
        <v>93</v>
      </c>
      <c r="E15" s="22">
        <v>67</v>
      </c>
      <c r="F15" s="23">
        <v>19</v>
      </c>
      <c r="G15" s="24">
        <v>14</v>
      </c>
      <c r="H15" s="25">
        <v>1.54</v>
      </c>
      <c r="I15" s="26">
        <v>4.1100000000000003</v>
      </c>
      <c r="J15" s="27">
        <v>6.13</v>
      </c>
      <c r="K15" s="28">
        <f t="shared" si="2"/>
        <v>61.50366542248176</v>
      </c>
      <c r="L15" s="29">
        <f t="shared" si="0"/>
        <v>23.045169039080754</v>
      </c>
      <c r="M15" s="30">
        <f t="shared" si="0"/>
        <v>15.451165538437502</v>
      </c>
      <c r="N15" s="31">
        <f t="shared" si="1"/>
        <v>0.92</v>
      </c>
      <c r="O15" s="32">
        <f t="shared" si="1"/>
        <v>1.21</v>
      </c>
      <c r="P15" s="33">
        <f t="shared" si="1"/>
        <v>1.1000000000000001</v>
      </c>
      <c r="Q15" s="74"/>
    </row>
    <row r="16" spans="1:17">
      <c r="A16" s="74"/>
      <c r="B16" s="19">
        <v>12</v>
      </c>
      <c r="C16" s="20" t="s">
        <v>149</v>
      </c>
      <c r="D16" s="21" t="s">
        <v>45</v>
      </c>
      <c r="E16" s="22">
        <v>37</v>
      </c>
      <c r="F16" s="23">
        <v>30</v>
      </c>
      <c r="G16" s="24">
        <v>33</v>
      </c>
      <c r="H16" s="25">
        <v>3.46</v>
      </c>
      <c r="I16" s="26">
        <v>3.2</v>
      </c>
      <c r="J16" s="27">
        <v>2.21</v>
      </c>
      <c r="K16" s="28">
        <f t="shared" si="2"/>
        <v>27.42084325296814</v>
      </c>
      <c r="L16" s="29">
        <f t="shared" si="2"/>
        <v>29.648786767271801</v>
      </c>
      <c r="M16" s="30">
        <f t="shared" si="2"/>
        <v>42.930369979760066</v>
      </c>
      <c r="N16" s="31">
        <f t="shared" si="1"/>
        <v>0.74</v>
      </c>
      <c r="O16" s="32">
        <f t="shared" si="1"/>
        <v>0.99</v>
      </c>
      <c r="P16" s="33">
        <f t="shared" si="1"/>
        <v>1.3</v>
      </c>
      <c r="Q16" s="74"/>
    </row>
    <row r="17" spans="1:17" ht="18.600000000000001" thickBot="1">
      <c r="A17" s="74"/>
      <c r="B17" s="34">
        <v>13</v>
      </c>
      <c r="C17" s="35" t="s">
        <v>218</v>
      </c>
      <c r="D17" s="36" t="s">
        <v>241</v>
      </c>
      <c r="E17" s="37">
        <v>63</v>
      </c>
      <c r="F17" s="38">
        <v>22</v>
      </c>
      <c r="G17" s="39">
        <v>15</v>
      </c>
      <c r="H17" s="40">
        <v>1.43</v>
      </c>
      <c r="I17" s="41">
        <v>4.5</v>
      </c>
      <c r="J17" s="42">
        <v>7</v>
      </c>
      <c r="K17" s="43">
        <f t="shared" si="2"/>
        <v>65.700281572635305</v>
      </c>
      <c r="L17" s="44">
        <f t="shared" si="2"/>
        <v>20.878089477526331</v>
      </c>
      <c r="M17" s="45">
        <f t="shared" si="2"/>
        <v>13.421628949838354</v>
      </c>
      <c r="N17" s="46">
        <f t="shared" si="1"/>
        <v>1.04</v>
      </c>
      <c r="O17" s="47">
        <f t="shared" si="1"/>
        <v>0.95</v>
      </c>
      <c r="P17" s="48">
        <f t="shared" si="1"/>
        <v>0.89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38" priority="1" operator="equal">
      <formula>1</formula>
    </cfRule>
    <cfRule type="cellIs" dxfId="37" priority="2" operator="lessThan">
      <formula>1</formula>
    </cfRule>
    <cfRule type="cellIs" dxfId="36" priority="3" operator="greaterThan">
      <formula>1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Q265"/>
  <sheetViews>
    <sheetView workbookViewId="0"/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429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430</v>
      </c>
      <c r="D5" s="6" t="s">
        <v>287</v>
      </c>
      <c r="E5" s="7">
        <v>33</v>
      </c>
      <c r="F5" s="8">
        <v>29</v>
      </c>
      <c r="G5" s="9">
        <v>38</v>
      </c>
      <c r="H5" s="10">
        <v>3.42</v>
      </c>
      <c r="I5" s="11">
        <v>3.56</v>
      </c>
      <c r="J5" s="12">
        <v>2.0699999999999998</v>
      </c>
      <c r="K5" s="13">
        <f>((1/H5)/(1/$H5+1/$I5+1/$J5))*100</f>
        <v>27.678993982827393</v>
      </c>
      <c r="L5" s="14">
        <f t="shared" ref="L5:M15" si="0">((1/I5)/(1/$H5+1/$I5+1/$J5))*100</f>
        <v>26.590494219457778</v>
      </c>
      <c r="M5" s="15">
        <f t="shared" si="0"/>
        <v>45.730511797714826</v>
      </c>
      <c r="N5" s="16">
        <f t="shared" ref="N5:P17" si="1">ROUND(K5/E5,2)</f>
        <v>0.84</v>
      </c>
      <c r="O5" s="17">
        <f t="shared" si="1"/>
        <v>0.92</v>
      </c>
      <c r="P5" s="18">
        <f t="shared" si="1"/>
        <v>1.2</v>
      </c>
      <c r="Q5" s="74"/>
    </row>
    <row r="6" spans="1:17">
      <c r="A6" s="74"/>
      <c r="B6" s="19">
        <v>2</v>
      </c>
      <c r="C6" s="20" t="s">
        <v>282</v>
      </c>
      <c r="D6" s="21" t="s">
        <v>277</v>
      </c>
      <c r="E6" s="22">
        <v>34</v>
      </c>
      <c r="F6" s="23">
        <v>29</v>
      </c>
      <c r="G6" s="24">
        <v>37</v>
      </c>
      <c r="H6" s="25">
        <v>3.06</v>
      </c>
      <c r="I6" s="26">
        <v>3.03</v>
      </c>
      <c r="J6" s="27">
        <v>2.5</v>
      </c>
      <c r="K6" s="28">
        <f t="shared" ref="K6:M16" si="2">((1/H6)/(1/$H6+1/$I6+1/$J6))*100</f>
        <v>30.922406191829133</v>
      </c>
      <c r="L6" s="29">
        <f t="shared" si="0"/>
        <v>31.228568629371996</v>
      </c>
      <c r="M6" s="30">
        <f t="shared" si="0"/>
        <v>37.849025178798861</v>
      </c>
      <c r="N6" s="31">
        <f t="shared" si="1"/>
        <v>0.91</v>
      </c>
      <c r="O6" s="32">
        <f t="shared" si="1"/>
        <v>1.08</v>
      </c>
      <c r="P6" s="33">
        <f t="shared" si="1"/>
        <v>1.02</v>
      </c>
      <c r="Q6" s="74"/>
    </row>
    <row r="7" spans="1:17">
      <c r="A7" s="74"/>
      <c r="B7" s="19">
        <v>3</v>
      </c>
      <c r="C7" s="20" t="s">
        <v>431</v>
      </c>
      <c r="D7" s="21" t="s">
        <v>432</v>
      </c>
      <c r="E7" s="22">
        <v>60</v>
      </c>
      <c r="F7" s="23">
        <v>24</v>
      </c>
      <c r="G7" s="24">
        <v>16</v>
      </c>
      <c r="H7" s="25">
        <v>1.68</v>
      </c>
      <c r="I7" s="26">
        <v>3.66</v>
      </c>
      <c r="J7" s="27">
        <v>5.15</v>
      </c>
      <c r="K7" s="28">
        <f t="shared" si="2"/>
        <v>56.015191769341875</v>
      </c>
      <c r="L7" s="29">
        <f t="shared" si="0"/>
        <v>25.711891303960201</v>
      </c>
      <c r="M7" s="30">
        <f t="shared" si="0"/>
        <v>18.272916926697931</v>
      </c>
      <c r="N7" s="31">
        <f t="shared" si="1"/>
        <v>0.93</v>
      </c>
      <c r="O7" s="32">
        <f t="shared" si="1"/>
        <v>1.07</v>
      </c>
      <c r="P7" s="33">
        <f t="shared" si="1"/>
        <v>1.1399999999999999</v>
      </c>
      <c r="Q7" s="74"/>
    </row>
    <row r="8" spans="1:17">
      <c r="A8" s="74"/>
      <c r="B8" s="19">
        <v>4</v>
      </c>
      <c r="C8" s="20" t="s">
        <v>433</v>
      </c>
      <c r="D8" s="21" t="s">
        <v>434</v>
      </c>
      <c r="E8" s="22">
        <v>66</v>
      </c>
      <c r="F8" s="23">
        <v>21</v>
      </c>
      <c r="G8" s="24">
        <v>13</v>
      </c>
      <c r="H8" s="25">
        <v>1.51</v>
      </c>
      <c r="I8" s="26">
        <v>3.83</v>
      </c>
      <c r="J8" s="27">
        <v>7.21</v>
      </c>
      <c r="K8" s="28">
        <f t="shared" si="2"/>
        <v>62.356299128141323</v>
      </c>
      <c r="L8" s="29">
        <f t="shared" si="0"/>
        <v>24.584337254175821</v>
      </c>
      <c r="M8" s="30">
        <f t="shared" si="0"/>
        <v>13.059363617682857</v>
      </c>
      <c r="N8" s="31">
        <f t="shared" si="1"/>
        <v>0.94</v>
      </c>
      <c r="O8" s="32">
        <f t="shared" si="1"/>
        <v>1.17</v>
      </c>
      <c r="P8" s="33">
        <f t="shared" si="1"/>
        <v>1</v>
      </c>
      <c r="Q8" s="74"/>
    </row>
    <row r="9" spans="1:17">
      <c r="A9" s="74"/>
      <c r="B9" s="19">
        <v>5</v>
      </c>
      <c r="C9" s="20" t="s">
        <v>435</v>
      </c>
      <c r="D9" s="21" t="s">
        <v>436</v>
      </c>
      <c r="E9" s="22">
        <v>73</v>
      </c>
      <c r="F9" s="23">
        <v>16</v>
      </c>
      <c r="G9" s="24">
        <v>11</v>
      </c>
      <c r="H9" s="25">
        <v>1.1299999999999999</v>
      </c>
      <c r="I9" s="26">
        <v>7.32</v>
      </c>
      <c r="J9" s="27">
        <v>26.68</v>
      </c>
      <c r="K9" s="28">
        <f t="shared" si="2"/>
        <v>83.561357809595862</v>
      </c>
      <c r="L9" s="29">
        <f t="shared" si="0"/>
        <v>12.899499224705369</v>
      </c>
      <c r="M9" s="30">
        <f t="shared" si="0"/>
        <v>3.5391429656987752</v>
      </c>
      <c r="N9" s="31">
        <f t="shared" si="1"/>
        <v>1.1399999999999999</v>
      </c>
      <c r="O9" s="32">
        <f t="shared" si="1"/>
        <v>0.81</v>
      </c>
      <c r="P9" s="33">
        <f t="shared" si="1"/>
        <v>0.32</v>
      </c>
      <c r="Q9" s="74"/>
    </row>
    <row r="10" spans="1:17">
      <c r="A10" s="74"/>
      <c r="B10" s="19">
        <v>6</v>
      </c>
      <c r="C10" s="20" t="s">
        <v>437</v>
      </c>
      <c r="D10" s="21" t="s">
        <v>438</v>
      </c>
      <c r="E10" s="22">
        <v>41</v>
      </c>
      <c r="F10" s="23">
        <v>31</v>
      </c>
      <c r="G10" s="24">
        <v>28</v>
      </c>
      <c r="H10" s="25">
        <v>2.72</v>
      </c>
      <c r="I10" s="26">
        <v>2.87</v>
      </c>
      <c r="J10" s="27">
        <v>2.88</v>
      </c>
      <c r="K10" s="28">
        <f t="shared" si="2"/>
        <v>34.575998929121212</v>
      </c>
      <c r="L10" s="29">
        <f t="shared" si="0"/>
        <v>32.768890971153205</v>
      </c>
      <c r="M10" s="30">
        <f t="shared" si="0"/>
        <v>32.65511009972559</v>
      </c>
      <c r="N10" s="31">
        <f t="shared" si="1"/>
        <v>0.84</v>
      </c>
      <c r="O10" s="32">
        <f t="shared" si="1"/>
        <v>1.06</v>
      </c>
      <c r="P10" s="33">
        <f t="shared" si="1"/>
        <v>1.17</v>
      </c>
      <c r="Q10" s="74"/>
    </row>
    <row r="11" spans="1:17">
      <c r="A11" s="74"/>
      <c r="B11" s="19">
        <v>7</v>
      </c>
      <c r="C11" s="20" t="s">
        <v>439</v>
      </c>
      <c r="D11" s="21" t="s">
        <v>440</v>
      </c>
      <c r="E11" s="22">
        <v>76</v>
      </c>
      <c r="F11" s="23">
        <v>13</v>
      </c>
      <c r="G11" s="24">
        <v>11</v>
      </c>
      <c r="H11" s="25">
        <v>1.06</v>
      </c>
      <c r="I11" s="26">
        <v>12.38</v>
      </c>
      <c r="J11" s="27">
        <v>35.97</v>
      </c>
      <c r="K11" s="28">
        <f t="shared" si="2"/>
        <v>89.67878176154484</v>
      </c>
      <c r="L11" s="29">
        <f t="shared" si="0"/>
        <v>7.6784740442033552</v>
      </c>
      <c r="M11" s="30">
        <f t="shared" si="0"/>
        <v>2.642744194251808</v>
      </c>
      <c r="N11" s="31">
        <f t="shared" si="1"/>
        <v>1.18</v>
      </c>
      <c r="O11" s="32">
        <f t="shared" si="1"/>
        <v>0.59</v>
      </c>
      <c r="P11" s="33">
        <f t="shared" si="1"/>
        <v>0.24</v>
      </c>
      <c r="Q11" s="74"/>
    </row>
    <row r="12" spans="1:17">
      <c r="A12" s="74"/>
      <c r="B12" s="19">
        <v>8</v>
      </c>
      <c r="C12" s="20" t="s">
        <v>441</v>
      </c>
      <c r="D12" s="21" t="s">
        <v>442</v>
      </c>
      <c r="E12" s="22">
        <v>74</v>
      </c>
      <c r="F12" s="23">
        <v>15</v>
      </c>
      <c r="G12" s="24">
        <v>11</v>
      </c>
      <c r="H12" s="25">
        <v>1.08</v>
      </c>
      <c r="I12" s="26">
        <v>9.67</v>
      </c>
      <c r="J12" s="27">
        <v>27.31</v>
      </c>
      <c r="K12" s="28">
        <f t="shared" si="2"/>
        <v>86.8634962590383</v>
      </c>
      <c r="L12" s="29">
        <f t="shared" si="0"/>
        <v>9.7014039255182389</v>
      </c>
      <c r="M12" s="30">
        <f t="shared" si="0"/>
        <v>3.4350998154434773</v>
      </c>
      <c r="N12" s="31">
        <f t="shared" si="1"/>
        <v>1.17</v>
      </c>
      <c r="O12" s="32">
        <f t="shared" si="1"/>
        <v>0.65</v>
      </c>
      <c r="P12" s="33">
        <f t="shared" si="1"/>
        <v>0.31</v>
      </c>
      <c r="Q12" s="74"/>
    </row>
    <row r="13" spans="1:17">
      <c r="A13" s="74"/>
      <c r="B13" s="19">
        <v>9</v>
      </c>
      <c r="C13" s="20" t="s">
        <v>131</v>
      </c>
      <c r="D13" s="21" t="s">
        <v>183</v>
      </c>
      <c r="E13" s="22">
        <v>44</v>
      </c>
      <c r="F13" s="23">
        <v>29</v>
      </c>
      <c r="G13" s="24">
        <v>27</v>
      </c>
      <c r="H13" s="25">
        <v>2.13</v>
      </c>
      <c r="I13" s="26">
        <v>3.25</v>
      </c>
      <c r="J13" s="27">
        <v>3.48</v>
      </c>
      <c r="K13" s="28">
        <f t="shared" si="2"/>
        <v>44.102336137009694</v>
      </c>
      <c r="L13" s="29">
        <f t="shared" si="0"/>
        <v>28.903992606717122</v>
      </c>
      <c r="M13" s="30">
        <f t="shared" si="0"/>
        <v>26.993671256273171</v>
      </c>
      <c r="N13" s="31">
        <f t="shared" si="1"/>
        <v>1</v>
      </c>
      <c r="O13" s="32">
        <f t="shared" si="1"/>
        <v>1</v>
      </c>
      <c r="P13" s="33">
        <f t="shared" si="1"/>
        <v>1</v>
      </c>
      <c r="Q13" s="74"/>
    </row>
    <row r="14" spans="1:17">
      <c r="A14" s="74"/>
      <c r="B14" s="19">
        <v>10</v>
      </c>
      <c r="C14" s="20" t="s">
        <v>443</v>
      </c>
      <c r="D14" s="21" t="s">
        <v>422</v>
      </c>
      <c r="E14" s="22">
        <v>53</v>
      </c>
      <c r="F14" s="23">
        <v>28</v>
      </c>
      <c r="G14" s="24">
        <v>19</v>
      </c>
      <c r="H14" s="25">
        <v>2.12</v>
      </c>
      <c r="I14" s="26">
        <v>3.31</v>
      </c>
      <c r="J14" s="27">
        <v>3.45</v>
      </c>
      <c r="K14" s="28">
        <f t="shared" si="2"/>
        <v>44.346367283219479</v>
      </c>
      <c r="L14" s="29">
        <f t="shared" si="0"/>
        <v>28.4031113717297</v>
      </c>
      <c r="M14" s="30">
        <f t="shared" si="0"/>
        <v>27.250521345050814</v>
      </c>
      <c r="N14" s="31">
        <f t="shared" si="1"/>
        <v>0.84</v>
      </c>
      <c r="O14" s="32">
        <f t="shared" si="1"/>
        <v>1.01</v>
      </c>
      <c r="P14" s="33">
        <f t="shared" si="1"/>
        <v>1.43</v>
      </c>
      <c r="Q14" s="74"/>
    </row>
    <row r="15" spans="1:17">
      <c r="A15" s="74"/>
      <c r="B15" s="19">
        <v>11</v>
      </c>
      <c r="C15" s="20" t="s">
        <v>226</v>
      </c>
      <c r="D15" s="21" t="s">
        <v>444</v>
      </c>
      <c r="E15" s="22">
        <v>37</v>
      </c>
      <c r="F15" s="23">
        <v>28</v>
      </c>
      <c r="G15" s="24">
        <v>35</v>
      </c>
      <c r="H15" s="25">
        <v>2.5099999999999998</v>
      </c>
      <c r="I15" s="26">
        <v>3.38</v>
      </c>
      <c r="J15" s="27">
        <v>2.69</v>
      </c>
      <c r="K15" s="28">
        <f t="shared" si="2"/>
        <v>37.373550532516163</v>
      </c>
      <c r="L15" s="29">
        <f t="shared" si="0"/>
        <v>27.753731312608153</v>
      </c>
      <c r="M15" s="30">
        <f t="shared" si="0"/>
        <v>34.872718154875677</v>
      </c>
      <c r="N15" s="31">
        <f t="shared" si="1"/>
        <v>1.01</v>
      </c>
      <c r="O15" s="32">
        <f t="shared" si="1"/>
        <v>0.99</v>
      </c>
      <c r="P15" s="33">
        <f t="shared" si="1"/>
        <v>1</v>
      </c>
      <c r="Q15" s="74"/>
    </row>
    <row r="16" spans="1:17">
      <c r="A16" s="74"/>
      <c r="B16" s="19">
        <v>12</v>
      </c>
      <c r="C16" s="20" t="s">
        <v>184</v>
      </c>
      <c r="D16" s="21" t="s">
        <v>42</v>
      </c>
      <c r="E16" s="22">
        <v>35</v>
      </c>
      <c r="F16" s="23">
        <v>29</v>
      </c>
      <c r="G16" s="24">
        <v>36</v>
      </c>
      <c r="H16" s="25">
        <v>2.48</v>
      </c>
      <c r="I16" s="26">
        <v>3.57</v>
      </c>
      <c r="J16" s="27">
        <v>2.62</v>
      </c>
      <c r="K16" s="28">
        <f t="shared" si="2"/>
        <v>37.86096516438235</v>
      </c>
      <c r="L16" s="29">
        <f t="shared" si="2"/>
        <v>26.301174680019106</v>
      </c>
      <c r="M16" s="30">
        <f t="shared" si="2"/>
        <v>35.837860155598548</v>
      </c>
      <c r="N16" s="31">
        <f t="shared" si="1"/>
        <v>1.08</v>
      </c>
      <c r="O16" s="32">
        <f t="shared" si="1"/>
        <v>0.91</v>
      </c>
      <c r="P16" s="33">
        <f t="shared" si="1"/>
        <v>1</v>
      </c>
      <c r="Q16" s="74"/>
    </row>
    <row r="17" spans="1:17" ht="18.600000000000001" thickBot="1">
      <c r="A17" s="74"/>
      <c r="B17" s="34">
        <v>13</v>
      </c>
      <c r="C17" s="35" t="s">
        <v>132</v>
      </c>
      <c r="D17" s="36" t="s">
        <v>178</v>
      </c>
      <c r="E17" s="37">
        <v>61</v>
      </c>
      <c r="F17" s="38">
        <v>22</v>
      </c>
      <c r="G17" s="39">
        <v>17</v>
      </c>
      <c r="H17" s="186" t="s">
        <v>181</v>
      </c>
      <c r="I17" s="187"/>
      <c r="J17" s="188"/>
      <c r="K17" s="43">
        <f>12/16*100</f>
        <v>75</v>
      </c>
      <c r="L17" s="44">
        <f>2/16*100</f>
        <v>12.5</v>
      </c>
      <c r="M17" s="45">
        <f>2/16*100</f>
        <v>12.5</v>
      </c>
      <c r="N17" s="46">
        <f t="shared" si="1"/>
        <v>1.23</v>
      </c>
      <c r="O17" s="47">
        <f t="shared" si="1"/>
        <v>0.56999999999999995</v>
      </c>
      <c r="P17" s="48">
        <f t="shared" si="1"/>
        <v>0.74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8">
    <mergeCell ref="B253:B254"/>
    <mergeCell ref="B260:B261"/>
    <mergeCell ref="N2:P3"/>
    <mergeCell ref="B2:D4"/>
    <mergeCell ref="E2:G3"/>
    <mergeCell ref="H2:J3"/>
    <mergeCell ref="K2:M3"/>
    <mergeCell ref="H17:J17"/>
  </mergeCells>
  <conditionalFormatting sqref="N5:P17">
    <cfRule type="cellIs" dxfId="35" priority="1" operator="equal">
      <formula>1</formula>
    </cfRule>
    <cfRule type="cellIs" dxfId="34" priority="2" operator="lessThan">
      <formula>1</formula>
    </cfRule>
    <cfRule type="cellIs" dxfId="33" priority="3" operator="greaterThan">
      <formula>1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445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167</v>
      </c>
      <c r="D5" s="6" t="s">
        <v>52</v>
      </c>
      <c r="E5" s="7">
        <v>65</v>
      </c>
      <c r="F5" s="8">
        <v>19</v>
      </c>
      <c r="G5" s="9">
        <v>16</v>
      </c>
      <c r="H5" s="10">
        <v>2.04</v>
      </c>
      <c r="I5" s="11">
        <v>3.53</v>
      </c>
      <c r="J5" s="12">
        <v>3.73</v>
      </c>
      <c r="K5" s="13">
        <f>((1/H5)/(1/$H5+1/$I5+1/$J5))*100</f>
        <v>47.062797339271484</v>
      </c>
      <c r="L5" s="14">
        <f t="shared" ref="L5:M15" si="0">((1/I5)/(1/$H5+1/$I5+1/$J5))*100</f>
        <v>27.197763901448681</v>
      </c>
      <c r="M5" s="15">
        <f t="shared" si="0"/>
        <v>25.739438759279849</v>
      </c>
      <c r="N5" s="16">
        <f t="shared" ref="N5:P17" si="1">ROUND(K5/E5,2)</f>
        <v>0.72</v>
      </c>
      <c r="O5" s="17">
        <f t="shared" si="1"/>
        <v>1.43</v>
      </c>
      <c r="P5" s="18">
        <f t="shared" si="1"/>
        <v>1.61</v>
      </c>
      <c r="Q5" s="74"/>
    </row>
    <row r="6" spans="1:17">
      <c r="A6" s="74"/>
      <c r="B6" s="19">
        <v>2</v>
      </c>
      <c r="C6" s="20" t="s">
        <v>126</v>
      </c>
      <c r="D6" s="21" t="s">
        <v>81</v>
      </c>
      <c r="E6" s="22">
        <v>38</v>
      </c>
      <c r="F6" s="23">
        <v>29</v>
      </c>
      <c r="G6" s="24">
        <v>33</v>
      </c>
      <c r="H6" s="25">
        <v>2.46</v>
      </c>
      <c r="I6" s="26">
        <v>3.38</v>
      </c>
      <c r="J6" s="27">
        <v>2.93</v>
      </c>
      <c r="K6" s="28">
        <f t="shared" ref="K6:M17" si="2">((1/H6)/(1/$H6+1/$I6+1/$J6))*100</f>
        <v>38.949893809486355</v>
      </c>
      <c r="L6" s="29">
        <f t="shared" si="0"/>
        <v>28.348147565484155</v>
      </c>
      <c r="M6" s="30">
        <f t="shared" si="0"/>
        <v>32.701958625029498</v>
      </c>
      <c r="N6" s="31">
        <f t="shared" si="1"/>
        <v>1.02</v>
      </c>
      <c r="O6" s="32">
        <f t="shared" si="1"/>
        <v>0.98</v>
      </c>
      <c r="P6" s="33">
        <f t="shared" si="1"/>
        <v>0.99</v>
      </c>
      <c r="Q6" s="74"/>
    </row>
    <row r="7" spans="1:17">
      <c r="A7" s="74"/>
      <c r="B7" s="19">
        <v>3</v>
      </c>
      <c r="C7" s="20" t="s">
        <v>160</v>
      </c>
      <c r="D7" s="21" t="s">
        <v>74</v>
      </c>
      <c r="E7" s="22">
        <v>57</v>
      </c>
      <c r="F7" s="23">
        <v>23</v>
      </c>
      <c r="G7" s="24">
        <v>20</v>
      </c>
      <c r="H7" s="25">
        <v>2.23</v>
      </c>
      <c r="I7" s="26">
        <v>3.14</v>
      </c>
      <c r="J7" s="27">
        <v>3.62</v>
      </c>
      <c r="K7" s="28">
        <f t="shared" si="2"/>
        <v>42.988321432893621</v>
      </c>
      <c r="L7" s="29">
        <f t="shared" si="0"/>
        <v>30.529922546290688</v>
      </c>
      <c r="M7" s="30">
        <f t="shared" si="0"/>
        <v>26.481756020815684</v>
      </c>
      <c r="N7" s="31">
        <f t="shared" si="1"/>
        <v>0.75</v>
      </c>
      <c r="O7" s="32">
        <f t="shared" si="1"/>
        <v>1.33</v>
      </c>
      <c r="P7" s="33">
        <f t="shared" si="1"/>
        <v>1.32</v>
      </c>
      <c r="Q7" s="74"/>
    </row>
    <row r="8" spans="1:17">
      <c r="A8" s="74"/>
      <c r="B8" s="19">
        <v>4</v>
      </c>
      <c r="C8" s="20" t="s">
        <v>161</v>
      </c>
      <c r="D8" s="21" t="s">
        <v>66</v>
      </c>
      <c r="E8" s="22">
        <v>24</v>
      </c>
      <c r="F8" s="23">
        <v>23</v>
      </c>
      <c r="G8" s="24">
        <v>53</v>
      </c>
      <c r="H8" s="25">
        <v>4.0999999999999996</v>
      </c>
      <c r="I8" s="26">
        <v>3.77</v>
      </c>
      <c r="J8" s="27">
        <v>1.88</v>
      </c>
      <c r="K8" s="28">
        <f t="shared" si="2"/>
        <v>23.428068992417181</v>
      </c>
      <c r="L8" s="29">
        <f t="shared" si="0"/>
        <v>25.478801821992157</v>
      </c>
      <c r="M8" s="30">
        <f t="shared" si="0"/>
        <v>51.093129185590655</v>
      </c>
      <c r="N8" s="31">
        <f t="shared" si="1"/>
        <v>0.98</v>
      </c>
      <c r="O8" s="32">
        <f t="shared" si="1"/>
        <v>1.1100000000000001</v>
      </c>
      <c r="P8" s="33">
        <f t="shared" si="1"/>
        <v>0.96</v>
      </c>
      <c r="Q8" s="74"/>
    </row>
    <row r="9" spans="1:17">
      <c r="A9" s="74"/>
      <c r="B9" s="19">
        <v>5</v>
      </c>
      <c r="C9" s="20" t="s">
        <v>402</v>
      </c>
      <c r="D9" s="21" t="s">
        <v>87</v>
      </c>
      <c r="E9" s="22">
        <v>63</v>
      </c>
      <c r="F9" s="23">
        <v>21</v>
      </c>
      <c r="G9" s="24">
        <v>16</v>
      </c>
      <c r="H9" s="25">
        <v>1.77</v>
      </c>
      <c r="I9" s="26">
        <v>3.56</v>
      </c>
      <c r="J9" s="27">
        <v>5.07</v>
      </c>
      <c r="K9" s="28">
        <f t="shared" si="2"/>
        <v>54.162277977331854</v>
      </c>
      <c r="L9" s="29">
        <f t="shared" si="0"/>
        <v>26.928997758392526</v>
      </c>
      <c r="M9" s="30">
        <f t="shared" si="0"/>
        <v>18.908724264275616</v>
      </c>
      <c r="N9" s="31">
        <f t="shared" si="1"/>
        <v>0.86</v>
      </c>
      <c r="O9" s="32">
        <f t="shared" si="1"/>
        <v>1.28</v>
      </c>
      <c r="P9" s="33">
        <f t="shared" si="1"/>
        <v>1.18</v>
      </c>
      <c r="Q9" s="74"/>
    </row>
    <row r="10" spans="1:17">
      <c r="A10" s="74"/>
      <c r="B10" s="19">
        <v>6</v>
      </c>
      <c r="C10" s="20" t="s">
        <v>148</v>
      </c>
      <c r="D10" s="21" t="s">
        <v>64</v>
      </c>
      <c r="E10" s="22">
        <v>50</v>
      </c>
      <c r="F10" s="23">
        <v>26</v>
      </c>
      <c r="G10" s="24">
        <v>24</v>
      </c>
      <c r="H10" s="25">
        <v>1.93</v>
      </c>
      <c r="I10" s="26">
        <v>3.39</v>
      </c>
      <c r="J10" s="27">
        <v>4.1500000000000004</v>
      </c>
      <c r="K10" s="28">
        <f t="shared" si="2"/>
        <v>49.154982233138959</v>
      </c>
      <c r="L10" s="29">
        <f t="shared" si="0"/>
        <v>27.984989884943417</v>
      </c>
      <c r="M10" s="30">
        <f t="shared" si="0"/>
        <v>22.860027881917631</v>
      </c>
      <c r="N10" s="31">
        <f t="shared" si="1"/>
        <v>0.98</v>
      </c>
      <c r="O10" s="32">
        <f t="shared" si="1"/>
        <v>1.08</v>
      </c>
      <c r="P10" s="33">
        <f t="shared" si="1"/>
        <v>0.95</v>
      </c>
      <c r="Q10" s="74"/>
    </row>
    <row r="11" spans="1:17">
      <c r="A11" s="74"/>
      <c r="B11" s="19">
        <v>7</v>
      </c>
      <c r="C11" s="20" t="s">
        <v>150</v>
      </c>
      <c r="D11" s="21" t="s">
        <v>62</v>
      </c>
      <c r="E11" s="22">
        <v>63</v>
      </c>
      <c r="F11" s="23">
        <v>22</v>
      </c>
      <c r="G11" s="24">
        <v>15</v>
      </c>
      <c r="H11" s="25">
        <v>1.74</v>
      </c>
      <c r="I11" s="26">
        <v>3.79</v>
      </c>
      <c r="J11" s="27">
        <v>4.6100000000000003</v>
      </c>
      <c r="K11" s="28">
        <f t="shared" si="2"/>
        <v>54.45011982709994</v>
      </c>
      <c r="L11" s="29">
        <f t="shared" si="0"/>
        <v>24.998208047270161</v>
      </c>
      <c r="M11" s="30">
        <f t="shared" si="0"/>
        <v>20.55167212562991</v>
      </c>
      <c r="N11" s="31">
        <f t="shared" si="1"/>
        <v>0.86</v>
      </c>
      <c r="O11" s="32">
        <f t="shared" si="1"/>
        <v>1.1399999999999999</v>
      </c>
      <c r="P11" s="33">
        <f t="shared" si="1"/>
        <v>1.37</v>
      </c>
      <c r="Q11" s="74"/>
    </row>
    <row r="12" spans="1:17">
      <c r="A12" s="74"/>
      <c r="B12" s="19">
        <v>8</v>
      </c>
      <c r="C12" s="20" t="s">
        <v>163</v>
      </c>
      <c r="D12" s="21" t="s">
        <v>59</v>
      </c>
      <c r="E12" s="22">
        <v>42</v>
      </c>
      <c r="F12" s="23">
        <v>30</v>
      </c>
      <c r="G12" s="24">
        <v>28</v>
      </c>
      <c r="H12" s="25">
        <v>2.68</v>
      </c>
      <c r="I12" s="26">
        <v>3.11</v>
      </c>
      <c r="J12" s="27">
        <v>2.78</v>
      </c>
      <c r="K12" s="28">
        <f t="shared" si="2"/>
        <v>35.388645573247096</v>
      </c>
      <c r="L12" s="29">
        <f t="shared" si="0"/>
        <v>30.495681715852808</v>
      </c>
      <c r="M12" s="30">
        <f t="shared" si="0"/>
        <v>34.115672710900085</v>
      </c>
      <c r="N12" s="31">
        <f t="shared" si="1"/>
        <v>0.84</v>
      </c>
      <c r="O12" s="32">
        <f t="shared" si="1"/>
        <v>1.02</v>
      </c>
      <c r="P12" s="33">
        <f t="shared" si="1"/>
        <v>1.22</v>
      </c>
      <c r="Q12" s="74"/>
    </row>
    <row r="13" spans="1:17">
      <c r="A13" s="74"/>
      <c r="B13" s="19">
        <v>9</v>
      </c>
      <c r="C13" s="20" t="s">
        <v>168</v>
      </c>
      <c r="D13" s="21" t="s">
        <v>43</v>
      </c>
      <c r="E13" s="22">
        <v>56</v>
      </c>
      <c r="F13" s="23">
        <v>24</v>
      </c>
      <c r="G13" s="24">
        <v>20</v>
      </c>
      <c r="H13" s="25">
        <v>1.99</v>
      </c>
      <c r="I13" s="26">
        <v>3.3</v>
      </c>
      <c r="J13" s="27">
        <v>4.01</v>
      </c>
      <c r="K13" s="28">
        <f t="shared" si="2"/>
        <v>47.635160673724528</v>
      </c>
      <c r="L13" s="29">
        <f t="shared" si="0"/>
        <v>28.72544537597328</v>
      </c>
      <c r="M13" s="30">
        <f t="shared" si="0"/>
        <v>23.6393939503022</v>
      </c>
      <c r="N13" s="31">
        <f t="shared" si="1"/>
        <v>0.85</v>
      </c>
      <c r="O13" s="32">
        <f t="shared" si="1"/>
        <v>1.2</v>
      </c>
      <c r="P13" s="33">
        <f t="shared" si="1"/>
        <v>1.18</v>
      </c>
      <c r="Q13" s="74"/>
    </row>
    <row r="14" spans="1:17">
      <c r="A14" s="74"/>
      <c r="B14" s="19">
        <v>10</v>
      </c>
      <c r="C14" s="20" t="s">
        <v>400</v>
      </c>
      <c r="D14" s="21" t="s">
        <v>73</v>
      </c>
      <c r="E14" s="22">
        <v>28</v>
      </c>
      <c r="F14" s="23">
        <v>24</v>
      </c>
      <c r="G14" s="24">
        <v>48</v>
      </c>
      <c r="H14" s="25">
        <v>3.09</v>
      </c>
      <c r="I14" s="26">
        <v>3.55</v>
      </c>
      <c r="J14" s="27">
        <v>2.23</v>
      </c>
      <c r="K14" s="28">
        <f t="shared" si="2"/>
        <v>30.711844417632982</v>
      </c>
      <c r="L14" s="29">
        <f t="shared" si="0"/>
        <v>26.732281479010116</v>
      </c>
      <c r="M14" s="30">
        <f t="shared" si="0"/>
        <v>42.555874103356913</v>
      </c>
      <c r="N14" s="31">
        <f t="shared" si="1"/>
        <v>1.1000000000000001</v>
      </c>
      <c r="O14" s="32">
        <f t="shared" si="1"/>
        <v>1.1100000000000001</v>
      </c>
      <c r="P14" s="33">
        <f t="shared" si="1"/>
        <v>0.89</v>
      </c>
      <c r="Q14" s="74"/>
    </row>
    <row r="15" spans="1:17">
      <c r="A15" s="74"/>
      <c r="B15" s="19">
        <v>11</v>
      </c>
      <c r="C15" s="20" t="s">
        <v>156</v>
      </c>
      <c r="D15" s="21" t="s">
        <v>78</v>
      </c>
      <c r="E15" s="22">
        <v>55</v>
      </c>
      <c r="F15" s="23">
        <v>25</v>
      </c>
      <c r="G15" s="24">
        <v>20</v>
      </c>
      <c r="H15" s="25">
        <v>2.31</v>
      </c>
      <c r="I15" s="26">
        <v>3.25</v>
      </c>
      <c r="J15" s="27">
        <v>3.18</v>
      </c>
      <c r="K15" s="28">
        <f t="shared" si="2"/>
        <v>41.030954848084235</v>
      </c>
      <c r="L15" s="29">
        <f t="shared" si="0"/>
        <v>29.163540215099871</v>
      </c>
      <c r="M15" s="30">
        <f t="shared" si="0"/>
        <v>29.8055049368159</v>
      </c>
      <c r="N15" s="31">
        <f t="shared" si="1"/>
        <v>0.75</v>
      </c>
      <c r="O15" s="32">
        <f t="shared" si="1"/>
        <v>1.17</v>
      </c>
      <c r="P15" s="33">
        <f t="shared" si="1"/>
        <v>1.49</v>
      </c>
      <c r="Q15" s="74"/>
    </row>
    <row r="16" spans="1:17">
      <c r="A16" s="74"/>
      <c r="B16" s="19">
        <v>12</v>
      </c>
      <c r="C16" s="20" t="s">
        <v>164</v>
      </c>
      <c r="D16" s="21" t="s">
        <v>92</v>
      </c>
      <c r="E16" s="22">
        <v>45</v>
      </c>
      <c r="F16" s="23">
        <v>27</v>
      </c>
      <c r="G16" s="24">
        <v>28</v>
      </c>
      <c r="H16" s="25">
        <v>2.7</v>
      </c>
      <c r="I16" s="26">
        <v>3.17</v>
      </c>
      <c r="J16" s="27">
        <v>2.72</v>
      </c>
      <c r="K16" s="28">
        <f t="shared" si="2"/>
        <v>35.157020884470796</v>
      </c>
      <c r="L16" s="29">
        <f t="shared" si="2"/>
        <v>29.944465737561877</v>
      </c>
      <c r="M16" s="30">
        <f t="shared" si="2"/>
        <v>34.898513377967333</v>
      </c>
      <c r="N16" s="31">
        <f t="shared" si="1"/>
        <v>0.78</v>
      </c>
      <c r="O16" s="32">
        <f t="shared" si="1"/>
        <v>1.1100000000000001</v>
      </c>
      <c r="P16" s="33">
        <f t="shared" si="1"/>
        <v>1.25</v>
      </c>
      <c r="Q16" s="74"/>
    </row>
    <row r="17" spans="1:17" ht="18.600000000000001" thickBot="1">
      <c r="A17" s="74"/>
      <c r="B17" s="34">
        <v>13</v>
      </c>
      <c r="C17" s="35" t="s">
        <v>162</v>
      </c>
      <c r="D17" s="36" t="s">
        <v>82</v>
      </c>
      <c r="E17" s="37">
        <v>42</v>
      </c>
      <c r="F17" s="38">
        <v>28</v>
      </c>
      <c r="G17" s="39">
        <v>30</v>
      </c>
      <c r="H17" s="40">
        <v>2.66</v>
      </c>
      <c r="I17" s="41">
        <v>3.34</v>
      </c>
      <c r="J17" s="42">
        <v>2.64</v>
      </c>
      <c r="K17" s="43">
        <f t="shared" si="2"/>
        <v>35.663555030657967</v>
      </c>
      <c r="L17" s="44">
        <f t="shared" si="2"/>
        <v>28.402711491482098</v>
      </c>
      <c r="M17" s="45">
        <f t="shared" si="2"/>
        <v>35.933733477859924</v>
      </c>
      <c r="N17" s="46">
        <f t="shared" si="1"/>
        <v>0.85</v>
      </c>
      <c r="O17" s="47">
        <f t="shared" si="1"/>
        <v>1.01</v>
      </c>
      <c r="P17" s="48">
        <f t="shared" si="1"/>
        <v>1.2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32" priority="1" operator="equal">
      <formula>1</formula>
    </cfRule>
    <cfRule type="cellIs" dxfId="31" priority="2" operator="lessThan">
      <formula>1</formula>
    </cfRule>
    <cfRule type="cellIs" dxfId="30" priority="3" operator="greaterThan">
      <formula>1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446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123</v>
      </c>
      <c r="D5" s="6" t="s">
        <v>76</v>
      </c>
      <c r="E5" s="7">
        <v>40</v>
      </c>
      <c r="F5" s="8">
        <v>28</v>
      </c>
      <c r="G5" s="9">
        <v>32</v>
      </c>
      <c r="H5" s="10">
        <v>3.09</v>
      </c>
      <c r="I5" s="11">
        <v>3.14</v>
      </c>
      <c r="J5" s="12">
        <v>2.5</v>
      </c>
      <c r="K5" s="13">
        <f>((1/H5)/(1/$H5+1/$I5+1/$J5))*100</f>
        <v>31.055163464885911</v>
      </c>
      <c r="L5" s="14">
        <f t="shared" ref="L5:M15" si="0">((1/I5)/(1/$H5+1/$I5+1/$J5))*100</f>
        <v>30.560654492515109</v>
      </c>
      <c r="M5" s="15">
        <f t="shared" si="0"/>
        <v>38.384182042598987</v>
      </c>
      <c r="N5" s="16">
        <f t="shared" ref="N5:P17" si="1">ROUND(K5/E5,2)</f>
        <v>0.78</v>
      </c>
      <c r="O5" s="17">
        <f t="shared" si="1"/>
        <v>1.0900000000000001</v>
      </c>
      <c r="P5" s="18">
        <f t="shared" si="1"/>
        <v>1.2</v>
      </c>
      <c r="Q5" s="74"/>
    </row>
    <row r="6" spans="1:17">
      <c r="A6" s="74"/>
      <c r="B6" s="19">
        <v>2</v>
      </c>
      <c r="C6" s="20" t="s">
        <v>127</v>
      </c>
      <c r="D6" s="21" t="s">
        <v>89</v>
      </c>
      <c r="E6" s="22">
        <v>34</v>
      </c>
      <c r="F6" s="23">
        <v>27</v>
      </c>
      <c r="G6" s="24">
        <v>39</v>
      </c>
      <c r="H6" s="25">
        <v>2.8</v>
      </c>
      <c r="I6" s="26">
        <v>3.66</v>
      </c>
      <c r="J6" s="27">
        <v>2.4300000000000002</v>
      </c>
      <c r="K6" s="28">
        <f t="shared" ref="K6:M17" si="2">((1/H6)/(1/$H6+1/$I6+1/$J6))*100</f>
        <v>34.278380315889287</v>
      </c>
      <c r="L6" s="29">
        <f t="shared" si="0"/>
        <v>26.223897509423495</v>
      </c>
      <c r="M6" s="30">
        <f t="shared" si="0"/>
        <v>39.497722174687233</v>
      </c>
      <c r="N6" s="31">
        <f t="shared" si="1"/>
        <v>1.01</v>
      </c>
      <c r="O6" s="32">
        <f t="shared" si="1"/>
        <v>0.97</v>
      </c>
      <c r="P6" s="33">
        <f t="shared" si="1"/>
        <v>1.01</v>
      </c>
      <c r="Q6" s="74"/>
    </row>
    <row r="7" spans="1:17">
      <c r="A7" s="74"/>
      <c r="B7" s="19">
        <v>3</v>
      </c>
      <c r="C7" s="20" t="s">
        <v>142</v>
      </c>
      <c r="D7" s="21" t="s">
        <v>112</v>
      </c>
      <c r="E7" s="22">
        <v>81</v>
      </c>
      <c r="F7" s="23">
        <v>10</v>
      </c>
      <c r="G7" s="24">
        <v>9</v>
      </c>
      <c r="H7" s="25">
        <v>1.1100000000000001</v>
      </c>
      <c r="I7" s="26">
        <v>10.02</v>
      </c>
      <c r="J7" s="27">
        <v>26.04</v>
      </c>
      <c r="K7" s="28">
        <f t="shared" si="2"/>
        <v>86.699802025204391</v>
      </c>
      <c r="L7" s="29">
        <f t="shared" si="0"/>
        <v>9.6044690866244391</v>
      </c>
      <c r="M7" s="30">
        <f t="shared" si="0"/>
        <v>3.6957288881711556</v>
      </c>
      <c r="N7" s="31">
        <f t="shared" si="1"/>
        <v>1.07</v>
      </c>
      <c r="O7" s="32">
        <f t="shared" si="1"/>
        <v>0.96</v>
      </c>
      <c r="P7" s="33">
        <f t="shared" si="1"/>
        <v>0.41</v>
      </c>
      <c r="Q7" s="74"/>
    </row>
    <row r="8" spans="1:17">
      <c r="A8" s="74"/>
      <c r="B8" s="19">
        <v>4</v>
      </c>
      <c r="C8" s="20" t="s">
        <v>144</v>
      </c>
      <c r="D8" s="21" t="s">
        <v>72</v>
      </c>
      <c r="E8" s="22">
        <v>45</v>
      </c>
      <c r="F8" s="23">
        <v>30</v>
      </c>
      <c r="G8" s="24">
        <v>25</v>
      </c>
      <c r="H8" s="25">
        <v>2.09</v>
      </c>
      <c r="I8" s="26">
        <v>3.28</v>
      </c>
      <c r="J8" s="27">
        <v>3.87</v>
      </c>
      <c r="K8" s="28">
        <f t="shared" si="2"/>
        <v>45.929565692493071</v>
      </c>
      <c r="L8" s="29">
        <f t="shared" si="0"/>
        <v>29.266095212594667</v>
      </c>
      <c r="M8" s="30">
        <f t="shared" si="0"/>
        <v>24.804339094912272</v>
      </c>
      <c r="N8" s="31">
        <f t="shared" si="1"/>
        <v>1.02</v>
      </c>
      <c r="O8" s="32">
        <f t="shared" si="1"/>
        <v>0.98</v>
      </c>
      <c r="P8" s="33">
        <f t="shared" si="1"/>
        <v>0.99</v>
      </c>
      <c r="Q8" s="74"/>
    </row>
    <row r="9" spans="1:17">
      <c r="A9" s="74"/>
      <c r="B9" s="19">
        <v>5</v>
      </c>
      <c r="C9" s="20" t="s">
        <v>147</v>
      </c>
      <c r="D9" s="21" t="s">
        <v>48</v>
      </c>
      <c r="E9" s="22">
        <v>68</v>
      </c>
      <c r="F9" s="23">
        <v>18</v>
      </c>
      <c r="G9" s="24">
        <v>14</v>
      </c>
      <c r="H9" s="25">
        <v>1.75</v>
      </c>
      <c r="I9" s="26">
        <v>3.67</v>
      </c>
      <c r="J9" s="27">
        <v>5.04</v>
      </c>
      <c r="K9" s="28">
        <f t="shared" si="2"/>
        <v>54.822714164194274</v>
      </c>
      <c r="L9" s="29">
        <f t="shared" si="0"/>
        <v>26.141621195460491</v>
      </c>
      <c r="M9" s="30">
        <f t="shared" si="0"/>
        <v>19.035664640345235</v>
      </c>
      <c r="N9" s="31">
        <f t="shared" si="1"/>
        <v>0.81</v>
      </c>
      <c r="O9" s="32">
        <f t="shared" si="1"/>
        <v>1.45</v>
      </c>
      <c r="P9" s="33">
        <f t="shared" si="1"/>
        <v>1.36</v>
      </c>
      <c r="Q9" s="74"/>
    </row>
    <row r="10" spans="1:17">
      <c r="A10" s="74"/>
      <c r="B10" s="19">
        <v>6</v>
      </c>
      <c r="C10" s="20" t="s">
        <v>125</v>
      </c>
      <c r="D10" s="21" t="s">
        <v>153</v>
      </c>
      <c r="E10" s="22">
        <v>49</v>
      </c>
      <c r="F10" s="23">
        <v>27</v>
      </c>
      <c r="G10" s="24">
        <v>24</v>
      </c>
      <c r="H10" s="25">
        <v>1.86</v>
      </c>
      <c r="I10" s="26">
        <v>3.6</v>
      </c>
      <c r="J10" s="27">
        <v>4.18</v>
      </c>
      <c r="K10" s="28">
        <f t="shared" si="2"/>
        <v>50.977682019594283</v>
      </c>
      <c r="L10" s="29">
        <f t="shared" si="0"/>
        <v>26.338469043457053</v>
      </c>
      <c r="M10" s="30">
        <f t="shared" si="0"/>
        <v>22.683848936948657</v>
      </c>
      <c r="N10" s="31">
        <f t="shared" si="1"/>
        <v>1.04</v>
      </c>
      <c r="O10" s="32">
        <f t="shared" si="1"/>
        <v>0.98</v>
      </c>
      <c r="P10" s="33">
        <f t="shared" si="1"/>
        <v>0.95</v>
      </c>
      <c r="Q10" s="74"/>
    </row>
    <row r="11" spans="1:17">
      <c r="A11" s="74"/>
      <c r="B11" s="19">
        <v>7</v>
      </c>
      <c r="C11" s="20" t="s">
        <v>149</v>
      </c>
      <c r="D11" s="21" t="s">
        <v>46</v>
      </c>
      <c r="E11" s="22">
        <v>46</v>
      </c>
      <c r="F11" s="23">
        <v>29</v>
      </c>
      <c r="G11" s="24">
        <v>25</v>
      </c>
      <c r="H11" s="25">
        <v>2.9</v>
      </c>
      <c r="I11" s="26">
        <v>3.13</v>
      </c>
      <c r="J11" s="27">
        <v>2.54</v>
      </c>
      <c r="K11" s="28">
        <f t="shared" si="2"/>
        <v>32.591869865372317</v>
      </c>
      <c r="L11" s="29">
        <f t="shared" si="0"/>
        <v>30.196940130856142</v>
      </c>
      <c r="M11" s="30">
        <f t="shared" si="0"/>
        <v>37.211190003771542</v>
      </c>
      <c r="N11" s="31">
        <f t="shared" si="1"/>
        <v>0.71</v>
      </c>
      <c r="O11" s="32">
        <f t="shared" si="1"/>
        <v>1.04</v>
      </c>
      <c r="P11" s="33">
        <f t="shared" si="1"/>
        <v>1.49</v>
      </c>
      <c r="Q11" s="74"/>
    </row>
    <row r="12" spans="1:17">
      <c r="A12" s="74"/>
      <c r="B12" s="19">
        <v>8</v>
      </c>
      <c r="C12" s="20" t="s">
        <v>155</v>
      </c>
      <c r="D12" s="21" t="s">
        <v>91</v>
      </c>
      <c r="E12" s="22">
        <v>52</v>
      </c>
      <c r="F12" s="23">
        <v>26</v>
      </c>
      <c r="G12" s="24">
        <v>22</v>
      </c>
      <c r="H12" s="25">
        <v>1.7</v>
      </c>
      <c r="I12" s="26">
        <v>3.79</v>
      </c>
      <c r="J12" s="27">
        <v>4.97</v>
      </c>
      <c r="K12" s="28">
        <f t="shared" si="2"/>
        <v>55.847166919174697</v>
      </c>
      <c r="L12" s="29">
        <f t="shared" si="0"/>
        <v>25.050180412294722</v>
      </c>
      <c r="M12" s="30">
        <f t="shared" si="0"/>
        <v>19.102652668530581</v>
      </c>
      <c r="N12" s="31">
        <f t="shared" si="1"/>
        <v>1.07</v>
      </c>
      <c r="O12" s="32">
        <f t="shared" si="1"/>
        <v>0.96</v>
      </c>
      <c r="P12" s="33">
        <f t="shared" si="1"/>
        <v>0.87</v>
      </c>
      <c r="Q12" s="74"/>
    </row>
    <row r="13" spans="1:17">
      <c r="A13" s="74"/>
      <c r="B13" s="19">
        <v>9</v>
      </c>
      <c r="C13" s="20" t="s">
        <v>170</v>
      </c>
      <c r="D13" s="21" t="s">
        <v>94</v>
      </c>
      <c r="E13" s="22">
        <v>59</v>
      </c>
      <c r="F13" s="23">
        <v>22</v>
      </c>
      <c r="G13" s="24">
        <v>19</v>
      </c>
      <c r="H13" s="25">
        <v>2.2599999999999998</v>
      </c>
      <c r="I13" s="26">
        <v>3.41</v>
      </c>
      <c r="J13" s="27">
        <v>3.11</v>
      </c>
      <c r="K13" s="28">
        <f t="shared" si="2"/>
        <v>41.850727891934987</v>
      </c>
      <c r="L13" s="29">
        <f t="shared" si="0"/>
        <v>27.736846051546348</v>
      </c>
      <c r="M13" s="30">
        <f t="shared" si="0"/>
        <v>30.412426056518672</v>
      </c>
      <c r="N13" s="31">
        <f t="shared" si="1"/>
        <v>0.71</v>
      </c>
      <c r="O13" s="32">
        <f t="shared" si="1"/>
        <v>1.26</v>
      </c>
      <c r="P13" s="33">
        <f t="shared" si="1"/>
        <v>1.6</v>
      </c>
      <c r="Q13" s="74"/>
    </row>
    <row r="14" spans="1:17">
      <c r="A14" s="74"/>
      <c r="B14" s="19">
        <v>10</v>
      </c>
      <c r="C14" s="20" t="s">
        <v>171</v>
      </c>
      <c r="D14" s="21" t="s">
        <v>50</v>
      </c>
      <c r="E14" s="22">
        <v>63</v>
      </c>
      <c r="F14" s="23">
        <v>20</v>
      </c>
      <c r="G14" s="24">
        <v>17</v>
      </c>
      <c r="H14" s="25">
        <v>1.74</v>
      </c>
      <c r="I14" s="26">
        <v>3.76</v>
      </c>
      <c r="J14" s="27">
        <v>4.62</v>
      </c>
      <c r="K14" s="28">
        <f t="shared" si="2"/>
        <v>54.365869230480335</v>
      </c>
      <c r="L14" s="29">
        <f t="shared" si="0"/>
        <v>25.158673526871222</v>
      </c>
      <c r="M14" s="30">
        <f t="shared" si="0"/>
        <v>20.475457242648439</v>
      </c>
      <c r="N14" s="31">
        <f t="shared" si="1"/>
        <v>0.86</v>
      </c>
      <c r="O14" s="32">
        <f t="shared" si="1"/>
        <v>1.26</v>
      </c>
      <c r="P14" s="33">
        <f t="shared" si="1"/>
        <v>1.2</v>
      </c>
      <c r="Q14" s="74"/>
    </row>
    <row r="15" spans="1:17">
      <c r="A15" s="74"/>
      <c r="B15" s="19">
        <v>11</v>
      </c>
      <c r="C15" s="20" t="s">
        <v>145</v>
      </c>
      <c r="D15" s="21" t="s">
        <v>93</v>
      </c>
      <c r="E15" s="22">
        <v>57</v>
      </c>
      <c r="F15" s="23">
        <v>25</v>
      </c>
      <c r="G15" s="24">
        <v>18</v>
      </c>
      <c r="H15" s="25">
        <v>1.81</v>
      </c>
      <c r="I15" s="26">
        <v>3.66</v>
      </c>
      <c r="J15" s="27">
        <v>4.38</v>
      </c>
      <c r="K15" s="28">
        <f t="shared" si="2"/>
        <v>52.417013262183154</v>
      </c>
      <c r="L15" s="29">
        <f t="shared" si="0"/>
        <v>25.922074864631554</v>
      </c>
      <c r="M15" s="30">
        <f t="shared" si="0"/>
        <v>21.660911873185277</v>
      </c>
      <c r="N15" s="31">
        <f t="shared" si="1"/>
        <v>0.92</v>
      </c>
      <c r="O15" s="32">
        <f t="shared" si="1"/>
        <v>1.04</v>
      </c>
      <c r="P15" s="33">
        <f t="shared" si="1"/>
        <v>1.2</v>
      </c>
      <c r="Q15" s="74"/>
    </row>
    <row r="16" spans="1:17">
      <c r="A16" s="74"/>
      <c r="B16" s="19">
        <v>12</v>
      </c>
      <c r="C16" s="20" t="s">
        <v>124</v>
      </c>
      <c r="D16" s="21" t="s">
        <v>45</v>
      </c>
      <c r="E16" s="22">
        <v>60</v>
      </c>
      <c r="F16" s="23">
        <v>22</v>
      </c>
      <c r="G16" s="24">
        <v>18</v>
      </c>
      <c r="H16" s="25">
        <v>1.76</v>
      </c>
      <c r="I16" s="26">
        <v>3.64</v>
      </c>
      <c r="J16" s="27">
        <v>4.67</v>
      </c>
      <c r="K16" s="28">
        <f t="shared" si="2"/>
        <v>53.752166049000138</v>
      </c>
      <c r="L16" s="29">
        <f t="shared" si="2"/>
        <v>25.990058309406656</v>
      </c>
      <c r="M16" s="30">
        <f t="shared" si="2"/>
        <v>20.257775641593199</v>
      </c>
      <c r="N16" s="31">
        <f t="shared" si="1"/>
        <v>0.9</v>
      </c>
      <c r="O16" s="32">
        <f t="shared" si="1"/>
        <v>1.18</v>
      </c>
      <c r="P16" s="33">
        <f t="shared" si="1"/>
        <v>1.1299999999999999</v>
      </c>
      <c r="Q16" s="74"/>
    </row>
    <row r="17" spans="1:17" ht="18.600000000000001" thickBot="1">
      <c r="A17" s="74"/>
      <c r="B17" s="34">
        <v>13</v>
      </c>
      <c r="C17" s="35" t="s">
        <v>152</v>
      </c>
      <c r="D17" s="36" t="s">
        <v>88</v>
      </c>
      <c r="E17" s="37">
        <v>43</v>
      </c>
      <c r="F17" s="38">
        <v>31</v>
      </c>
      <c r="G17" s="39">
        <v>26</v>
      </c>
      <c r="H17" s="40">
        <v>2.36</v>
      </c>
      <c r="I17" s="41">
        <v>3.34</v>
      </c>
      <c r="J17" s="42">
        <v>3</v>
      </c>
      <c r="K17" s="43">
        <f t="shared" si="2"/>
        <v>40.108236198283592</v>
      </c>
      <c r="L17" s="44">
        <f t="shared" si="2"/>
        <v>28.33995132573332</v>
      </c>
      <c r="M17" s="45">
        <f t="shared" si="2"/>
        <v>31.551812475983088</v>
      </c>
      <c r="N17" s="46">
        <f t="shared" si="1"/>
        <v>0.93</v>
      </c>
      <c r="O17" s="47">
        <f t="shared" si="1"/>
        <v>0.91</v>
      </c>
      <c r="P17" s="48">
        <f t="shared" si="1"/>
        <v>1.21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29" priority="1" operator="equal">
      <formula>1</formula>
    </cfRule>
    <cfRule type="cellIs" dxfId="28" priority="2" operator="lessThan">
      <formula>1</formula>
    </cfRule>
    <cfRule type="cellIs" dxfId="27" priority="3" operator="greaterThan">
      <formula>1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447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406</v>
      </c>
      <c r="D5" s="6" t="s">
        <v>97</v>
      </c>
      <c r="E5" s="7">
        <v>35</v>
      </c>
      <c r="F5" s="8">
        <v>27</v>
      </c>
      <c r="G5" s="9">
        <v>38</v>
      </c>
      <c r="H5" s="10">
        <v>3.48</v>
      </c>
      <c r="I5" s="11">
        <v>3.75</v>
      </c>
      <c r="J5" s="12">
        <v>2.0499999999999998</v>
      </c>
      <c r="K5" s="13">
        <f>((1/H5)/(1/$H5+1/$I5+1/$J5))*100</f>
        <v>27.581938539368174</v>
      </c>
      <c r="L5" s="14">
        <f t="shared" ref="L5:M15" si="0">((1/I5)/(1/$H5+1/$I5+1/$J5))*100</f>
        <v>25.596038964533662</v>
      </c>
      <c r="M5" s="15">
        <f t="shared" si="0"/>
        <v>46.822022496098178</v>
      </c>
      <c r="N5" s="16">
        <f t="shared" ref="N5:P17" si="1">ROUND(K5/E5,2)</f>
        <v>0.79</v>
      </c>
      <c r="O5" s="17">
        <f t="shared" si="1"/>
        <v>0.95</v>
      </c>
      <c r="P5" s="18">
        <f t="shared" si="1"/>
        <v>1.23</v>
      </c>
      <c r="Q5" s="74"/>
    </row>
    <row r="6" spans="1:17">
      <c r="A6" s="74"/>
      <c r="B6" s="19">
        <v>2</v>
      </c>
      <c r="C6" s="20" t="s">
        <v>126</v>
      </c>
      <c r="D6" s="21" t="s">
        <v>69</v>
      </c>
      <c r="E6" s="22">
        <v>31</v>
      </c>
      <c r="F6" s="23">
        <v>26</v>
      </c>
      <c r="G6" s="24">
        <v>43</v>
      </c>
      <c r="H6" s="25">
        <v>3.63</v>
      </c>
      <c r="I6" s="26">
        <v>3.3</v>
      </c>
      <c r="J6" s="27">
        <v>2.16</v>
      </c>
      <c r="K6" s="28">
        <f t="shared" ref="K6:M17" si="2">((1/H6)/(1/$H6+1/$I6+1/$J6))*100</f>
        <v>26.451138868479056</v>
      </c>
      <c r="L6" s="29">
        <f t="shared" si="0"/>
        <v>29.096252755326962</v>
      </c>
      <c r="M6" s="30">
        <f t="shared" si="0"/>
        <v>44.452608376193965</v>
      </c>
      <c r="N6" s="31">
        <f t="shared" si="1"/>
        <v>0.85</v>
      </c>
      <c r="O6" s="32">
        <f t="shared" si="1"/>
        <v>1.1200000000000001</v>
      </c>
      <c r="P6" s="33">
        <f t="shared" si="1"/>
        <v>1.03</v>
      </c>
      <c r="Q6" s="74"/>
    </row>
    <row r="7" spans="1:17">
      <c r="A7" s="74"/>
      <c r="B7" s="19">
        <v>3</v>
      </c>
      <c r="C7" s="20" t="s">
        <v>159</v>
      </c>
      <c r="D7" s="21" t="s">
        <v>74</v>
      </c>
      <c r="E7" s="22">
        <v>68</v>
      </c>
      <c r="F7" s="23">
        <v>17</v>
      </c>
      <c r="G7" s="24">
        <v>15</v>
      </c>
      <c r="H7" s="25">
        <v>1.66</v>
      </c>
      <c r="I7" s="26">
        <v>3.85</v>
      </c>
      <c r="J7" s="27">
        <v>5.6</v>
      </c>
      <c r="K7" s="28">
        <f t="shared" si="2"/>
        <v>57.883856417966548</v>
      </c>
      <c r="L7" s="29">
        <f t="shared" si="0"/>
        <v>24.957714715279078</v>
      </c>
      <c r="M7" s="30">
        <f t="shared" si="0"/>
        <v>17.15842886675437</v>
      </c>
      <c r="N7" s="31">
        <f t="shared" si="1"/>
        <v>0.85</v>
      </c>
      <c r="O7" s="32">
        <f t="shared" si="1"/>
        <v>1.47</v>
      </c>
      <c r="P7" s="33">
        <f t="shared" si="1"/>
        <v>1.1399999999999999</v>
      </c>
      <c r="Q7" s="74"/>
    </row>
    <row r="8" spans="1:17">
      <c r="A8" s="74"/>
      <c r="B8" s="19">
        <v>4</v>
      </c>
      <c r="C8" s="20" t="s">
        <v>160</v>
      </c>
      <c r="D8" s="21" t="s">
        <v>87</v>
      </c>
      <c r="E8" s="22">
        <v>35</v>
      </c>
      <c r="F8" s="23">
        <v>24</v>
      </c>
      <c r="G8" s="24">
        <v>41</v>
      </c>
      <c r="H8" s="25">
        <v>2.69</v>
      </c>
      <c r="I8" s="26">
        <v>3.2</v>
      </c>
      <c r="J8" s="27">
        <v>2.8</v>
      </c>
      <c r="K8" s="28">
        <f t="shared" si="2"/>
        <v>35.697211155378483</v>
      </c>
      <c r="L8" s="29">
        <f t="shared" si="0"/>
        <v>30.007968127490038</v>
      </c>
      <c r="M8" s="30">
        <f t="shared" si="0"/>
        <v>34.294820717131472</v>
      </c>
      <c r="N8" s="31">
        <f t="shared" si="1"/>
        <v>1.02</v>
      </c>
      <c r="O8" s="32">
        <f t="shared" si="1"/>
        <v>1.25</v>
      </c>
      <c r="P8" s="33">
        <f t="shared" si="1"/>
        <v>0.84</v>
      </c>
      <c r="Q8" s="74"/>
    </row>
    <row r="9" spans="1:17">
      <c r="A9" s="74"/>
      <c r="B9" s="19">
        <v>5</v>
      </c>
      <c r="C9" s="20" t="s">
        <v>161</v>
      </c>
      <c r="D9" s="21" t="s">
        <v>56</v>
      </c>
      <c r="E9" s="22">
        <v>65</v>
      </c>
      <c r="F9" s="23">
        <v>19</v>
      </c>
      <c r="G9" s="24">
        <v>16</v>
      </c>
      <c r="H9" s="25">
        <v>1.79</v>
      </c>
      <c r="I9" s="26">
        <v>3.59</v>
      </c>
      <c r="J9" s="27">
        <v>4.8899999999999997</v>
      </c>
      <c r="K9" s="28">
        <f t="shared" si="2"/>
        <v>53.629067980680823</v>
      </c>
      <c r="L9" s="29">
        <f t="shared" si="0"/>
        <v>26.739841695102694</v>
      </c>
      <c r="M9" s="30">
        <f t="shared" si="0"/>
        <v>19.631090324216498</v>
      </c>
      <c r="N9" s="31">
        <f t="shared" si="1"/>
        <v>0.83</v>
      </c>
      <c r="O9" s="32">
        <f t="shared" si="1"/>
        <v>1.41</v>
      </c>
      <c r="P9" s="33">
        <f t="shared" si="1"/>
        <v>1.23</v>
      </c>
      <c r="Q9" s="74"/>
    </row>
    <row r="10" spans="1:17">
      <c r="A10" s="74"/>
      <c r="B10" s="19">
        <v>6</v>
      </c>
      <c r="C10" s="20" t="s">
        <v>221</v>
      </c>
      <c r="D10" s="21" t="s">
        <v>59</v>
      </c>
      <c r="E10" s="22">
        <v>46</v>
      </c>
      <c r="F10" s="23">
        <v>27</v>
      </c>
      <c r="G10" s="24">
        <v>27</v>
      </c>
      <c r="H10" s="25">
        <v>2.3199999999999998</v>
      </c>
      <c r="I10" s="26">
        <v>3.33</v>
      </c>
      <c r="J10" s="27">
        <v>3.1</v>
      </c>
      <c r="K10" s="28">
        <f t="shared" si="2"/>
        <v>40.898393857515281</v>
      </c>
      <c r="L10" s="29">
        <f t="shared" si="0"/>
        <v>28.493775900731364</v>
      </c>
      <c r="M10" s="30">
        <f t="shared" si="0"/>
        <v>30.607830241753369</v>
      </c>
      <c r="N10" s="31">
        <f t="shared" si="1"/>
        <v>0.89</v>
      </c>
      <c r="O10" s="32">
        <f t="shared" si="1"/>
        <v>1.06</v>
      </c>
      <c r="P10" s="33">
        <f t="shared" si="1"/>
        <v>1.1299999999999999</v>
      </c>
      <c r="Q10" s="74"/>
    </row>
    <row r="11" spans="1:17">
      <c r="A11" s="74"/>
      <c r="B11" s="19">
        <v>7</v>
      </c>
      <c r="C11" s="20" t="s">
        <v>150</v>
      </c>
      <c r="D11" s="21" t="s">
        <v>92</v>
      </c>
      <c r="E11" s="22">
        <v>55</v>
      </c>
      <c r="F11" s="23">
        <v>24</v>
      </c>
      <c r="G11" s="24">
        <v>21</v>
      </c>
      <c r="H11" s="25">
        <v>1.87</v>
      </c>
      <c r="I11" s="26">
        <v>3.68</v>
      </c>
      <c r="J11" s="27">
        <v>4.0599999999999996</v>
      </c>
      <c r="K11" s="28">
        <f t="shared" si="2"/>
        <v>50.793823475416964</v>
      </c>
      <c r="L11" s="29">
        <f t="shared" si="0"/>
        <v>25.810991820388512</v>
      </c>
      <c r="M11" s="30">
        <f t="shared" si="0"/>
        <v>23.39518470419452</v>
      </c>
      <c r="N11" s="31">
        <f t="shared" si="1"/>
        <v>0.92</v>
      </c>
      <c r="O11" s="32">
        <f t="shared" si="1"/>
        <v>1.08</v>
      </c>
      <c r="P11" s="33">
        <f t="shared" si="1"/>
        <v>1.1100000000000001</v>
      </c>
      <c r="Q11" s="74"/>
    </row>
    <row r="12" spans="1:17">
      <c r="A12" s="74"/>
      <c r="B12" s="19">
        <v>8</v>
      </c>
      <c r="C12" s="20" t="s">
        <v>163</v>
      </c>
      <c r="D12" s="21" t="s">
        <v>82</v>
      </c>
      <c r="E12" s="22">
        <v>39</v>
      </c>
      <c r="F12" s="23">
        <v>28</v>
      </c>
      <c r="G12" s="24">
        <v>33</v>
      </c>
      <c r="H12" s="25">
        <v>3.32</v>
      </c>
      <c r="I12" s="26">
        <v>3.26</v>
      </c>
      <c r="J12" s="27">
        <v>2.2400000000000002</v>
      </c>
      <c r="K12" s="28">
        <f t="shared" si="2"/>
        <v>28.566957719150004</v>
      </c>
      <c r="L12" s="29">
        <f t="shared" si="0"/>
        <v>29.09272994710982</v>
      </c>
      <c r="M12" s="30">
        <f t="shared" si="0"/>
        <v>42.340312333740179</v>
      </c>
      <c r="N12" s="31">
        <f t="shared" si="1"/>
        <v>0.73</v>
      </c>
      <c r="O12" s="32">
        <f t="shared" si="1"/>
        <v>1.04</v>
      </c>
      <c r="P12" s="33">
        <f t="shared" si="1"/>
        <v>1.28</v>
      </c>
      <c r="Q12" s="74"/>
    </row>
    <row r="13" spans="1:17">
      <c r="A13" s="74"/>
      <c r="B13" s="19">
        <v>9</v>
      </c>
      <c r="C13" s="20" t="s">
        <v>156</v>
      </c>
      <c r="D13" s="21" t="s">
        <v>54</v>
      </c>
      <c r="E13" s="22">
        <v>38</v>
      </c>
      <c r="F13" s="23">
        <v>26</v>
      </c>
      <c r="G13" s="24">
        <v>36</v>
      </c>
      <c r="H13" s="25">
        <v>3.03</v>
      </c>
      <c r="I13" s="26">
        <v>3.31</v>
      </c>
      <c r="J13" s="27">
        <v>2.37</v>
      </c>
      <c r="K13" s="28">
        <f t="shared" si="2"/>
        <v>31.309793215752485</v>
      </c>
      <c r="L13" s="29">
        <f t="shared" si="0"/>
        <v>28.661230647652573</v>
      </c>
      <c r="M13" s="30">
        <f t="shared" si="0"/>
        <v>40.028976136594949</v>
      </c>
      <c r="N13" s="31">
        <f t="shared" si="1"/>
        <v>0.82</v>
      </c>
      <c r="O13" s="32">
        <f t="shared" si="1"/>
        <v>1.1000000000000001</v>
      </c>
      <c r="P13" s="33">
        <f t="shared" si="1"/>
        <v>1.1100000000000001</v>
      </c>
      <c r="Q13" s="74"/>
    </row>
    <row r="14" spans="1:17">
      <c r="A14" s="74"/>
      <c r="B14" s="19">
        <v>10</v>
      </c>
      <c r="C14" s="20" t="s">
        <v>205</v>
      </c>
      <c r="D14" s="21" t="s">
        <v>78</v>
      </c>
      <c r="E14" s="22">
        <v>37</v>
      </c>
      <c r="F14" s="23">
        <v>26</v>
      </c>
      <c r="G14" s="24">
        <v>37</v>
      </c>
      <c r="H14" s="25">
        <v>3.05</v>
      </c>
      <c r="I14" s="26">
        <v>3.26</v>
      </c>
      <c r="J14" s="27">
        <v>2.38</v>
      </c>
      <c r="K14" s="28">
        <f t="shared" si="2"/>
        <v>31.08393961731996</v>
      </c>
      <c r="L14" s="29">
        <f t="shared" si="0"/>
        <v>29.081599948719592</v>
      </c>
      <c r="M14" s="30">
        <f t="shared" si="0"/>
        <v>39.834460433960452</v>
      </c>
      <c r="N14" s="31">
        <f t="shared" si="1"/>
        <v>0.84</v>
      </c>
      <c r="O14" s="32">
        <f t="shared" si="1"/>
        <v>1.1200000000000001</v>
      </c>
      <c r="P14" s="33">
        <f t="shared" si="1"/>
        <v>1.08</v>
      </c>
      <c r="Q14" s="74"/>
    </row>
    <row r="15" spans="1:17">
      <c r="A15" s="74"/>
      <c r="B15" s="19">
        <v>11</v>
      </c>
      <c r="C15" s="20" t="s">
        <v>168</v>
      </c>
      <c r="D15" s="21" t="s">
        <v>80</v>
      </c>
      <c r="E15" s="22">
        <v>47</v>
      </c>
      <c r="F15" s="23">
        <v>25</v>
      </c>
      <c r="G15" s="24">
        <v>28</v>
      </c>
      <c r="H15" s="25">
        <v>2.41</v>
      </c>
      <c r="I15" s="26">
        <v>3.18</v>
      </c>
      <c r="J15" s="27">
        <v>3.09</v>
      </c>
      <c r="K15" s="28">
        <f t="shared" si="2"/>
        <v>39.404256343009756</v>
      </c>
      <c r="L15" s="29">
        <f t="shared" si="0"/>
        <v>29.862974146746389</v>
      </c>
      <c r="M15" s="30">
        <f t="shared" si="0"/>
        <v>30.732769510243862</v>
      </c>
      <c r="N15" s="31">
        <f t="shared" si="1"/>
        <v>0.84</v>
      </c>
      <c r="O15" s="32">
        <f t="shared" si="1"/>
        <v>1.19</v>
      </c>
      <c r="P15" s="33">
        <f t="shared" si="1"/>
        <v>1.1000000000000001</v>
      </c>
      <c r="Q15" s="74"/>
    </row>
    <row r="16" spans="1:17">
      <c r="A16" s="74"/>
      <c r="B16" s="19">
        <v>12</v>
      </c>
      <c r="C16" s="20" t="s">
        <v>154</v>
      </c>
      <c r="D16" s="21" t="s">
        <v>43</v>
      </c>
      <c r="E16" s="22">
        <v>59</v>
      </c>
      <c r="F16" s="23">
        <v>22</v>
      </c>
      <c r="G16" s="24">
        <v>19</v>
      </c>
      <c r="H16" s="25">
        <v>1.97</v>
      </c>
      <c r="I16" s="26">
        <v>3.45</v>
      </c>
      <c r="J16" s="27">
        <v>3.9</v>
      </c>
      <c r="K16" s="28">
        <f t="shared" si="2"/>
        <v>48.166246039843209</v>
      </c>
      <c r="L16" s="29">
        <f t="shared" si="2"/>
        <v>27.503624550287281</v>
      </c>
      <c r="M16" s="30">
        <f t="shared" si="2"/>
        <v>24.330129409869521</v>
      </c>
      <c r="N16" s="31">
        <f t="shared" si="1"/>
        <v>0.82</v>
      </c>
      <c r="O16" s="32">
        <f t="shared" si="1"/>
        <v>1.25</v>
      </c>
      <c r="P16" s="33">
        <f t="shared" si="1"/>
        <v>1.28</v>
      </c>
      <c r="Q16" s="74"/>
    </row>
    <row r="17" spans="1:17" ht="18.600000000000001" thickBot="1">
      <c r="A17" s="74"/>
      <c r="B17" s="34">
        <v>13</v>
      </c>
      <c r="C17" s="35" t="s">
        <v>164</v>
      </c>
      <c r="D17" s="36" t="s">
        <v>62</v>
      </c>
      <c r="E17" s="37">
        <v>34</v>
      </c>
      <c r="F17" s="38">
        <v>27</v>
      </c>
      <c r="G17" s="39">
        <v>39</v>
      </c>
      <c r="H17" s="40">
        <v>3.27</v>
      </c>
      <c r="I17" s="41">
        <v>3.32</v>
      </c>
      <c r="J17" s="42">
        <v>2.2400000000000002</v>
      </c>
      <c r="K17" s="43">
        <f t="shared" si="2"/>
        <v>29.02958857053634</v>
      </c>
      <c r="L17" s="44">
        <f t="shared" si="2"/>
        <v>28.592395971582484</v>
      </c>
      <c r="M17" s="45">
        <f t="shared" si="2"/>
        <v>42.378015457881176</v>
      </c>
      <c r="N17" s="46">
        <f t="shared" si="1"/>
        <v>0.85</v>
      </c>
      <c r="O17" s="47">
        <f t="shared" si="1"/>
        <v>1.06</v>
      </c>
      <c r="P17" s="48">
        <f t="shared" si="1"/>
        <v>1.0900000000000001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26" priority="1" operator="equal">
      <formula>1</formula>
    </cfRule>
    <cfRule type="cellIs" dxfId="25" priority="2" operator="lessThan">
      <formula>1</formula>
    </cfRule>
    <cfRule type="cellIs" dxfId="24" priority="3" operator="greater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834"/>
  <sheetViews>
    <sheetView workbookViewId="0"/>
  </sheetViews>
  <sheetFormatPr defaultRowHeight="14.4"/>
  <sheetData>
    <row r="1" spans="2:6">
      <c r="B1" t="s">
        <v>12</v>
      </c>
    </row>
    <row r="2" spans="2:6">
      <c r="B2" s="139" t="s">
        <v>9</v>
      </c>
      <c r="C2" s="140" t="s">
        <v>35</v>
      </c>
      <c r="D2" s="139"/>
      <c r="E2" s="139"/>
      <c r="F2" s="139"/>
    </row>
    <row r="4" spans="2:6">
      <c r="B4" t="s">
        <v>10</v>
      </c>
      <c r="C4">
        <v>1</v>
      </c>
    </row>
    <row r="6" spans="2:6">
      <c r="B6">
        <v>1</v>
      </c>
      <c r="C6" s="60">
        <v>0.1</v>
      </c>
      <c r="D6" s="60">
        <v>0.16</v>
      </c>
      <c r="E6" s="60">
        <v>0.74</v>
      </c>
    </row>
    <row r="7" spans="2:6">
      <c r="B7">
        <v>2</v>
      </c>
      <c r="C7" s="60">
        <v>0.72</v>
      </c>
      <c r="D7" s="60">
        <v>0.17</v>
      </c>
      <c r="E7" s="60">
        <v>0.11</v>
      </c>
    </row>
    <row r="8" spans="2:6">
      <c r="B8">
        <v>3</v>
      </c>
      <c r="C8" s="60">
        <v>0.46</v>
      </c>
      <c r="D8" s="60">
        <v>0.28000000000000003</v>
      </c>
      <c r="E8" s="60">
        <v>0.26</v>
      </c>
    </row>
    <row r="9" spans="2:6">
      <c r="B9">
        <v>4</v>
      </c>
      <c r="C9" s="60">
        <v>0.47</v>
      </c>
      <c r="D9" s="60">
        <v>0.27</v>
      </c>
      <c r="E9" s="60">
        <v>0.26</v>
      </c>
    </row>
    <row r="10" spans="2:6">
      <c r="B10">
        <v>5</v>
      </c>
      <c r="C10" s="60">
        <v>0.27</v>
      </c>
      <c r="D10" s="60">
        <v>0.28000000000000003</v>
      </c>
      <c r="E10" s="60">
        <v>0.45</v>
      </c>
    </row>
    <row r="11" spans="2:6">
      <c r="B11">
        <v>6</v>
      </c>
      <c r="C11" s="60">
        <v>0.6</v>
      </c>
      <c r="D11" s="60">
        <v>0.21</v>
      </c>
      <c r="E11" s="60">
        <v>0.19</v>
      </c>
    </row>
    <row r="12" spans="2:6">
      <c r="B12">
        <v>7</v>
      </c>
      <c r="C12" s="60">
        <v>0.35</v>
      </c>
      <c r="D12" s="60">
        <v>0.27</v>
      </c>
      <c r="E12" s="60">
        <v>0.38</v>
      </c>
    </row>
    <row r="13" spans="2:6">
      <c r="B13">
        <v>8</v>
      </c>
      <c r="C13" s="60">
        <v>0.37</v>
      </c>
      <c r="D13" s="60">
        <v>0.28999999999999998</v>
      </c>
      <c r="E13" s="60">
        <v>0.34</v>
      </c>
    </row>
    <row r="14" spans="2:6">
      <c r="B14">
        <v>9</v>
      </c>
      <c r="C14" s="60">
        <v>0.83</v>
      </c>
      <c r="D14" s="60">
        <v>0.11</v>
      </c>
      <c r="E14" s="60">
        <v>0.06</v>
      </c>
    </row>
    <row r="15" spans="2:6">
      <c r="B15">
        <v>10</v>
      </c>
      <c r="C15" s="60">
        <v>0.56000000000000005</v>
      </c>
      <c r="D15" s="60">
        <v>0.25</v>
      </c>
      <c r="E15" s="60">
        <v>0.19</v>
      </c>
    </row>
    <row r="16" spans="2:6">
      <c r="B16">
        <v>11</v>
      </c>
      <c r="C16" s="60">
        <v>0.64</v>
      </c>
      <c r="D16" s="60">
        <v>0.21</v>
      </c>
      <c r="E16" s="60">
        <v>0.15</v>
      </c>
    </row>
    <row r="17" spans="2:5">
      <c r="B17">
        <v>12</v>
      </c>
      <c r="C17" s="60">
        <v>0.6</v>
      </c>
      <c r="D17" s="60">
        <v>0.21</v>
      </c>
      <c r="E17" s="60">
        <v>0.19</v>
      </c>
    </row>
    <row r="18" spans="2:5">
      <c r="B18">
        <v>13</v>
      </c>
      <c r="C18" s="60">
        <v>0.57999999999999996</v>
      </c>
      <c r="D18" s="60">
        <v>0.23</v>
      </c>
      <c r="E18" s="60">
        <v>0.19</v>
      </c>
    </row>
    <row r="20" spans="2:5">
      <c r="B20" t="s">
        <v>10</v>
      </c>
      <c r="C20">
        <f>C4+1</f>
        <v>2</v>
      </c>
    </row>
    <row r="22" spans="2:5">
      <c r="B22">
        <v>1</v>
      </c>
      <c r="C22" s="60">
        <v>0.77</v>
      </c>
      <c r="D22" s="60">
        <v>0.16</v>
      </c>
      <c r="E22" s="60">
        <v>7.0000000000000007E-2</v>
      </c>
    </row>
    <row r="23" spans="2:5">
      <c r="B23">
        <v>2</v>
      </c>
      <c r="C23" s="60">
        <v>0.78</v>
      </c>
      <c r="D23" s="60">
        <v>0.15</v>
      </c>
      <c r="E23" s="60">
        <v>7.0000000000000007E-2</v>
      </c>
    </row>
    <row r="24" spans="2:5">
      <c r="B24">
        <v>3</v>
      </c>
      <c r="C24" s="60">
        <v>0.48</v>
      </c>
      <c r="D24" s="60">
        <v>0.28000000000000003</v>
      </c>
      <c r="E24" s="60">
        <v>0.24</v>
      </c>
    </row>
    <row r="25" spans="2:5">
      <c r="B25">
        <v>4</v>
      </c>
      <c r="C25" s="60">
        <v>0.35</v>
      </c>
      <c r="D25" s="60">
        <v>0.31</v>
      </c>
      <c r="E25" s="60">
        <v>0.34</v>
      </c>
    </row>
    <row r="26" spans="2:5">
      <c r="B26">
        <v>5</v>
      </c>
      <c r="C26" s="60">
        <v>0.64</v>
      </c>
      <c r="D26" s="60">
        <v>0.21</v>
      </c>
      <c r="E26" s="60">
        <v>0.15</v>
      </c>
    </row>
    <row r="27" spans="2:5">
      <c r="B27">
        <v>6</v>
      </c>
      <c r="C27" s="60">
        <v>0.44</v>
      </c>
      <c r="D27" s="60">
        <v>0.28999999999999998</v>
      </c>
      <c r="E27" s="60">
        <v>0.27</v>
      </c>
    </row>
    <row r="28" spans="2:5">
      <c r="B28">
        <v>7</v>
      </c>
      <c r="C28" s="60">
        <v>0.52</v>
      </c>
      <c r="D28" s="60">
        <v>0.28999999999999998</v>
      </c>
      <c r="E28" s="60">
        <v>0.19</v>
      </c>
    </row>
    <row r="29" spans="2:5">
      <c r="B29">
        <v>8</v>
      </c>
      <c r="C29" s="60">
        <v>0.13</v>
      </c>
      <c r="D29" s="60">
        <v>0.19</v>
      </c>
      <c r="E29" s="60">
        <v>0.68</v>
      </c>
    </row>
    <row r="30" spans="2:5">
      <c r="B30">
        <v>9</v>
      </c>
      <c r="C30" s="60">
        <v>0.22</v>
      </c>
      <c r="D30" s="60">
        <v>0.27</v>
      </c>
      <c r="E30" s="60">
        <v>0.51</v>
      </c>
    </row>
    <row r="31" spans="2:5">
      <c r="B31">
        <v>10</v>
      </c>
      <c r="C31" s="60">
        <v>0.52</v>
      </c>
      <c r="D31" s="60">
        <v>0.24</v>
      </c>
      <c r="E31" s="60">
        <v>0.24</v>
      </c>
    </row>
    <row r="32" spans="2:5">
      <c r="B32">
        <v>11</v>
      </c>
      <c r="C32" s="60">
        <v>0.31</v>
      </c>
      <c r="D32" s="60">
        <v>0.28000000000000003</v>
      </c>
      <c r="E32" s="60">
        <v>0.41</v>
      </c>
    </row>
    <row r="33" spans="2:5">
      <c r="B33">
        <v>12</v>
      </c>
      <c r="C33" s="60">
        <v>0.53</v>
      </c>
      <c r="D33" s="60">
        <v>0.25</v>
      </c>
      <c r="E33" s="60">
        <v>0.22</v>
      </c>
    </row>
    <row r="34" spans="2:5">
      <c r="B34">
        <v>13</v>
      </c>
      <c r="C34" s="60">
        <v>0.44</v>
      </c>
      <c r="D34" s="60">
        <v>0.31</v>
      </c>
      <c r="E34" s="60">
        <v>0.25</v>
      </c>
    </row>
    <row r="36" spans="2:5">
      <c r="B36" t="s">
        <v>10</v>
      </c>
      <c r="C36">
        <f>C20+1</f>
        <v>3</v>
      </c>
    </row>
    <row r="38" spans="2:5">
      <c r="B38">
        <v>1</v>
      </c>
      <c r="C38" s="60">
        <v>0.89</v>
      </c>
      <c r="D38" s="60">
        <v>7.0000000000000007E-2</v>
      </c>
      <c r="E38" s="60">
        <v>0.04</v>
      </c>
    </row>
    <row r="39" spans="2:5">
      <c r="B39">
        <v>2</v>
      </c>
      <c r="C39" s="60">
        <v>0.63</v>
      </c>
      <c r="D39" s="60">
        <v>0.24</v>
      </c>
      <c r="E39" s="60">
        <v>0.13</v>
      </c>
    </row>
    <row r="40" spans="2:5">
      <c r="B40">
        <v>3</v>
      </c>
      <c r="C40" s="60">
        <v>0.12</v>
      </c>
      <c r="D40" s="60">
        <v>0.25</v>
      </c>
      <c r="E40" s="60">
        <v>0.63</v>
      </c>
    </row>
    <row r="41" spans="2:5">
      <c r="B41">
        <v>4</v>
      </c>
      <c r="C41" s="60">
        <v>0.54</v>
      </c>
      <c r="D41" s="60">
        <v>0.27</v>
      </c>
      <c r="E41" s="60">
        <v>0.19</v>
      </c>
    </row>
    <row r="42" spans="2:5">
      <c r="B42">
        <v>5</v>
      </c>
      <c r="C42" s="60">
        <v>0.7</v>
      </c>
      <c r="D42" s="60">
        <v>0.18</v>
      </c>
      <c r="E42" s="60">
        <v>0.12</v>
      </c>
    </row>
    <row r="43" spans="2:5">
      <c r="B43">
        <v>6</v>
      </c>
      <c r="C43" s="60">
        <v>0.51</v>
      </c>
      <c r="D43" s="60">
        <v>0.28999999999999998</v>
      </c>
      <c r="E43" s="60">
        <v>0.2</v>
      </c>
    </row>
    <row r="44" spans="2:5">
      <c r="B44">
        <v>7</v>
      </c>
      <c r="C44" s="60">
        <v>0.59</v>
      </c>
      <c r="D44" s="60">
        <v>0.23</v>
      </c>
      <c r="E44" s="60">
        <v>0.18</v>
      </c>
    </row>
    <row r="45" spans="2:5">
      <c r="B45">
        <v>8</v>
      </c>
      <c r="C45" s="60">
        <v>0.4</v>
      </c>
      <c r="D45" s="60">
        <v>0.28000000000000003</v>
      </c>
      <c r="E45" s="60">
        <v>0.32</v>
      </c>
    </row>
    <row r="46" spans="2:5">
      <c r="B46">
        <v>9</v>
      </c>
      <c r="C46" s="60">
        <v>0.59</v>
      </c>
      <c r="D46" s="60">
        <v>0.24</v>
      </c>
      <c r="E46" s="60">
        <v>0.17</v>
      </c>
    </row>
    <row r="47" spans="2:5">
      <c r="B47">
        <v>10</v>
      </c>
      <c r="C47" s="60">
        <v>0.42</v>
      </c>
      <c r="D47" s="60">
        <v>0.27</v>
      </c>
      <c r="E47" s="60">
        <v>0.31</v>
      </c>
    </row>
    <row r="48" spans="2:5">
      <c r="B48">
        <v>11</v>
      </c>
      <c r="C48" s="60">
        <v>0.34</v>
      </c>
      <c r="D48" s="60">
        <v>0.28000000000000003</v>
      </c>
      <c r="E48" s="60">
        <v>0.38</v>
      </c>
    </row>
    <row r="49" spans="2:5">
      <c r="B49">
        <v>12</v>
      </c>
      <c r="C49" s="60">
        <v>0.28000000000000003</v>
      </c>
      <c r="D49" s="60">
        <v>0.26</v>
      </c>
      <c r="E49" s="60">
        <v>0.46</v>
      </c>
    </row>
    <row r="50" spans="2:5">
      <c r="B50">
        <v>13</v>
      </c>
      <c r="C50" s="60">
        <v>0.32</v>
      </c>
      <c r="D50" s="60">
        <v>0.35</v>
      </c>
      <c r="E50" s="60">
        <v>0.33</v>
      </c>
    </row>
    <row r="52" spans="2:5">
      <c r="B52" t="s">
        <v>10</v>
      </c>
      <c r="C52">
        <f>C36+1</f>
        <v>4</v>
      </c>
    </row>
    <row r="54" spans="2:5">
      <c r="B54">
        <v>1</v>
      </c>
      <c r="C54" s="60">
        <v>0.82</v>
      </c>
      <c r="D54" s="60">
        <v>0.13</v>
      </c>
      <c r="E54" s="60">
        <v>0.05</v>
      </c>
    </row>
    <row r="55" spans="2:5">
      <c r="B55">
        <v>2</v>
      </c>
      <c r="C55" s="60">
        <v>0.62</v>
      </c>
      <c r="D55" s="60">
        <v>0.23</v>
      </c>
      <c r="E55" s="60">
        <v>0.15</v>
      </c>
    </row>
    <row r="56" spans="2:5">
      <c r="B56">
        <v>3</v>
      </c>
      <c r="C56" s="60">
        <v>0.36</v>
      </c>
      <c r="D56" s="60">
        <v>0.27</v>
      </c>
      <c r="E56" s="60">
        <v>0.37</v>
      </c>
    </row>
    <row r="57" spans="2:5">
      <c r="B57">
        <v>4</v>
      </c>
      <c r="C57" s="60">
        <v>0.49</v>
      </c>
      <c r="D57" s="60">
        <v>0.27</v>
      </c>
      <c r="E57" s="60">
        <v>0.24</v>
      </c>
    </row>
    <row r="58" spans="2:5">
      <c r="B58">
        <v>5</v>
      </c>
      <c r="C58" s="60">
        <v>0.78</v>
      </c>
      <c r="D58" s="60">
        <v>0.14000000000000001</v>
      </c>
      <c r="E58" s="60">
        <v>0.08</v>
      </c>
    </row>
    <row r="59" spans="2:5">
      <c r="B59">
        <v>6</v>
      </c>
      <c r="C59" s="60">
        <v>0.47</v>
      </c>
      <c r="D59" s="60">
        <v>0.3</v>
      </c>
      <c r="E59" s="60">
        <v>0.23</v>
      </c>
    </row>
    <row r="60" spans="2:5">
      <c r="B60">
        <v>7</v>
      </c>
      <c r="C60" s="60">
        <v>0.6</v>
      </c>
      <c r="D60" s="60">
        <v>0.23</v>
      </c>
      <c r="E60" s="60">
        <v>0.17</v>
      </c>
    </row>
    <row r="61" spans="2:5">
      <c r="B61">
        <v>8</v>
      </c>
      <c r="C61" s="60">
        <v>0.33</v>
      </c>
      <c r="D61" s="60">
        <v>0.27</v>
      </c>
      <c r="E61" s="60">
        <v>0.4</v>
      </c>
    </row>
    <row r="62" spans="2:5">
      <c r="B62">
        <v>9</v>
      </c>
      <c r="C62" s="60">
        <v>0.45</v>
      </c>
      <c r="D62" s="60">
        <v>0.27</v>
      </c>
      <c r="E62" s="60">
        <v>0.28000000000000003</v>
      </c>
    </row>
    <row r="63" spans="2:5">
      <c r="B63">
        <v>10</v>
      </c>
      <c r="C63" s="60">
        <v>0.18</v>
      </c>
      <c r="D63" s="60">
        <v>0.23</v>
      </c>
      <c r="E63" s="60">
        <v>0.59</v>
      </c>
    </row>
    <row r="64" spans="2:5">
      <c r="B64">
        <v>11</v>
      </c>
      <c r="C64" s="60">
        <v>0.56999999999999995</v>
      </c>
      <c r="D64" s="60">
        <v>0.23</v>
      </c>
      <c r="E64" s="60">
        <v>0.2</v>
      </c>
    </row>
    <row r="65" spans="2:5">
      <c r="B65">
        <v>12</v>
      </c>
      <c r="C65" s="60">
        <v>0.6</v>
      </c>
      <c r="D65" s="60">
        <v>0.22</v>
      </c>
      <c r="E65" s="60">
        <v>0.18</v>
      </c>
    </row>
    <row r="66" spans="2:5">
      <c r="B66">
        <v>13</v>
      </c>
      <c r="C66" s="60">
        <v>0.18</v>
      </c>
      <c r="D66" s="60">
        <v>0.28000000000000003</v>
      </c>
      <c r="E66" s="60">
        <v>0.54</v>
      </c>
    </row>
    <row r="68" spans="2:5">
      <c r="B68" t="s">
        <v>10</v>
      </c>
      <c r="C68">
        <f>C52+1</f>
        <v>5</v>
      </c>
    </row>
    <row r="70" spans="2:5">
      <c r="B70">
        <v>1</v>
      </c>
      <c r="C70" s="60">
        <v>0.69</v>
      </c>
      <c r="D70" s="60">
        <v>0.2</v>
      </c>
      <c r="E70" s="60">
        <v>0.11</v>
      </c>
    </row>
    <row r="71" spans="2:5">
      <c r="B71">
        <v>2</v>
      </c>
      <c r="C71" s="60">
        <v>0.61</v>
      </c>
      <c r="D71" s="60">
        <v>0.23</v>
      </c>
      <c r="E71" s="60">
        <v>0.16</v>
      </c>
    </row>
    <row r="72" spans="2:5">
      <c r="B72">
        <v>3</v>
      </c>
      <c r="C72" s="60">
        <v>0.38</v>
      </c>
      <c r="D72" s="60">
        <v>0.31</v>
      </c>
      <c r="E72" s="60">
        <v>0.31</v>
      </c>
    </row>
    <row r="73" spans="2:5">
      <c r="B73">
        <v>4</v>
      </c>
      <c r="C73" s="60">
        <v>0.6</v>
      </c>
      <c r="D73" s="60">
        <v>0.22</v>
      </c>
      <c r="E73" s="60">
        <v>0.18</v>
      </c>
    </row>
    <row r="74" spans="2:5">
      <c r="B74">
        <v>5</v>
      </c>
      <c r="C74" s="60">
        <v>0.89</v>
      </c>
      <c r="D74" s="60">
        <v>0.08</v>
      </c>
      <c r="E74" s="60">
        <v>0.03</v>
      </c>
    </row>
    <row r="75" spans="2:5">
      <c r="B75">
        <v>6</v>
      </c>
      <c r="C75" s="60">
        <v>0.4</v>
      </c>
      <c r="D75" s="60">
        <v>0.32</v>
      </c>
      <c r="E75" s="60">
        <v>0.28000000000000003</v>
      </c>
    </row>
    <row r="76" spans="2:5">
      <c r="B76">
        <v>7</v>
      </c>
      <c r="C76" s="60">
        <v>0.74</v>
      </c>
      <c r="D76" s="60">
        <v>0.15</v>
      </c>
      <c r="E76" s="60">
        <v>0.11</v>
      </c>
    </row>
    <row r="77" spans="2:5">
      <c r="B77">
        <v>8</v>
      </c>
      <c r="C77" s="60">
        <v>0.34</v>
      </c>
      <c r="D77" s="60">
        <v>0.28999999999999998</v>
      </c>
      <c r="E77" s="60">
        <v>0.37</v>
      </c>
    </row>
    <row r="78" spans="2:5">
      <c r="B78">
        <v>9</v>
      </c>
      <c r="C78" s="60">
        <v>0.4</v>
      </c>
      <c r="D78" s="60">
        <v>0.27</v>
      </c>
      <c r="E78" s="60">
        <v>0.33</v>
      </c>
    </row>
    <row r="79" spans="2:5">
      <c r="B79">
        <v>10</v>
      </c>
      <c r="C79" s="60">
        <v>0.6</v>
      </c>
      <c r="D79" s="60">
        <v>0.23</v>
      </c>
      <c r="E79" s="60">
        <v>0.17</v>
      </c>
    </row>
    <row r="80" spans="2:5">
      <c r="B80">
        <v>11</v>
      </c>
      <c r="C80" s="60">
        <v>0.56999999999999995</v>
      </c>
      <c r="D80" s="60">
        <v>0.26</v>
      </c>
      <c r="E80" s="60">
        <v>0.17</v>
      </c>
    </row>
    <row r="81" spans="2:5">
      <c r="B81">
        <v>12</v>
      </c>
      <c r="C81" s="60">
        <v>0.45</v>
      </c>
      <c r="D81" s="60">
        <v>0.28000000000000003</v>
      </c>
      <c r="E81" s="60">
        <v>0.27</v>
      </c>
    </row>
    <row r="82" spans="2:5">
      <c r="B82">
        <v>13</v>
      </c>
      <c r="C82" s="60">
        <v>0.41</v>
      </c>
      <c r="D82" s="60">
        <v>0.3</v>
      </c>
      <c r="E82" s="60">
        <v>0.28999999999999998</v>
      </c>
    </row>
    <row r="84" spans="2:5">
      <c r="B84" t="s">
        <v>10</v>
      </c>
      <c r="C84">
        <f>C68+1</f>
        <v>6</v>
      </c>
    </row>
    <row r="86" spans="2:5">
      <c r="B86">
        <v>1</v>
      </c>
      <c r="C86" s="60">
        <v>0.78</v>
      </c>
      <c r="D86" s="60">
        <v>0.15</v>
      </c>
      <c r="E86" s="60">
        <v>7.0000000000000007E-2</v>
      </c>
    </row>
    <row r="87" spans="2:5">
      <c r="B87">
        <v>2</v>
      </c>
      <c r="C87" s="60">
        <v>0.49</v>
      </c>
      <c r="D87" s="60">
        <v>0.3</v>
      </c>
      <c r="E87" s="60">
        <v>0.21</v>
      </c>
    </row>
    <row r="88" spans="2:5">
      <c r="B88">
        <v>3</v>
      </c>
      <c r="C88" s="60">
        <v>0.5</v>
      </c>
      <c r="D88" s="60">
        <v>0.28999999999999998</v>
      </c>
      <c r="E88" s="60">
        <v>0.21</v>
      </c>
    </row>
    <row r="89" spans="2:5">
      <c r="B89">
        <v>4</v>
      </c>
      <c r="C89" s="60">
        <v>0.47</v>
      </c>
      <c r="D89" s="60">
        <v>0.28999999999999998</v>
      </c>
      <c r="E89" s="60">
        <v>0.24</v>
      </c>
    </row>
    <row r="90" spans="2:5">
      <c r="B90">
        <v>5</v>
      </c>
      <c r="C90" s="60">
        <v>0.41</v>
      </c>
      <c r="D90" s="60">
        <v>0.28999999999999998</v>
      </c>
      <c r="E90" s="60">
        <v>0.3</v>
      </c>
    </row>
    <row r="91" spans="2:5">
      <c r="B91">
        <v>6</v>
      </c>
      <c r="C91" s="60">
        <v>0.19</v>
      </c>
      <c r="D91" s="60">
        <v>0.24</v>
      </c>
      <c r="E91" s="60">
        <v>0.56999999999999995</v>
      </c>
    </row>
    <row r="92" spans="2:5">
      <c r="B92">
        <v>7</v>
      </c>
      <c r="C92" s="60">
        <v>0.45</v>
      </c>
      <c r="D92" s="60">
        <v>0.27</v>
      </c>
      <c r="E92" s="60">
        <v>0.28000000000000003</v>
      </c>
    </row>
    <row r="93" spans="2:5">
      <c r="B93">
        <v>8</v>
      </c>
      <c r="C93" s="60">
        <v>0.66</v>
      </c>
      <c r="D93" s="60">
        <v>0.2</v>
      </c>
      <c r="E93" s="60">
        <v>0.14000000000000001</v>
      </c>
    </row>
    <row r="94" spans="2:5">
      <c r="B94">
        <v>9</v>
      </c>
      <c r="C94" s="60">
        <v>0.56000000000000005</v>
      </c>
      <c r="D94" s="60">
        <v>0.26</v>
      </c>
      <c r="E94" s="60">
        <v>0.18</v>
      </c>
    </row>
    <row r="95" spans="2:5">
      <c r="B95">
        <v>10</v>
      </c>
      <c r="C95" s="60">
        <v>0.69</v>
      </c>
      <c r="D95" s="60">
        <v>0.19</v>
      </c>
      <c r="E95" s="60">
        <v>0.12</v>
      </c>
    </row>
    <row r="96" spans="2:5">
      <c r="B96">
        <v>11</v>
      </c>
      <c r="C96" s="60">
        <v>0.63</v>
      </c>
      <c r="D96" s="60">
        <v>0.23</v>
      </c>
      <c r="E96" s="60">
        <v>0.14000000000000001</v>
      </c>
    </row>
    <row r="97" spans="2:5">
      <c r="B97">
        <v>12</v>
      </c>
      <c r="C97" s="60">
        <v>0.45</v>
      </c>
      <c r="D97" s="60">
        <v>0.28000000000000003</v>
      </c>
      <c r="E97" s="60">
        <v>0.27</v>
      </c>
    </row>
    <row r="98" spans="2:5">
      <c r="B98">
        <v>13</v>
      </c>
      <c r="C98" s="60">
        <v>0.76</v>
      </c>
      <c r="D98" s="60">
        <v>0.16</v>
      </c>
      <c r="E98" s="60">
        <v>0.08</v>
      </c>
    </row>
    <row r="100" spans="2:5">
      <c r="B100" t="s">
        <v>10</v>
      </c>
      <c r="C100">
        <f>C84+1</f>
        <v>7</v>
      </c>
    </row>
    <row r="102" spans="2:5">
      <c r="B102">
        <v>1</v>
      </c>
      <c r="C102" s="60">
        <v>0.13</v>
      </c>
      <c r="D102" s="60">
        <v>0.18</v>
      </c>
      <c r="E102" s="60">
        <v>0.69</v>
      </c>
    </row>
    <row r="103" spans="2:5">
      <c r="B103">
        <v>2</v>
      </c>
      <c r="C103" s="60">
        <v>0.81</v>
      </c>
      <c r="D103" s="60">
        <v>0.12</v>
      </c>
      <c r="E103" s="60">
        <v>7.0000000000000007E-2</v>
      </c>
    </row>
    <row r="104" spans="2:5">
      <c r="B104">
        <v>3</v>
      </c>
      <c r="C104" s="60">
        <v>0.33</v>
      </c>
      <c r="D104" s="60">
        <v>0.27</v>
      </c>
      <c r="E104" s="60">
        <v>0.4</v>
      </c>
    </row>
    <row r="105" spans="2:5">
      <c r="B105">
        <v>4</v>
      </c>
      <c r="C105" s="60">
        <v>0.43</v>
      </c>
      <c r="D105" s="60">
        <v>0.28000000000000003</v>
      </c>
      <c r="E105" s="60">
        <v>0.28999999999999998</v>
      </c>
    </row>
    <row r="106" spans="2:5">
      <c r="B106">
        <v>5</v>
      </c>
      <c r="C106" s="60">
        <v>0.59</v>
      </c>
      <c r="D106" s="60">
        <v>0.22</v>
      </c>
      <c r="E106" s="60">
        <v>0.19</v>
      </c>
    </row>
    <row r="107" spans="2:5">
      <c r="B107">
        <v>6</v>
      </c>
      <c r="C107" s="60">
        <v>0.46</v>
      </c>
      <c r="D107" s="60">
        <v>0.28000000000000003</v>
      </c>
      <c r="E107" s="60">
        <v>0.26</v>
      </c>
    </row>
    <row r="108" spans="2:5">
      <c r="B108">
        <v>7</v>
      </c>
      <c r="C108" s="60">
        <v>0.2</v>
      </c>
      <c r="D108" s="60">
        <v>0.28000000000000003</v>
      </c>
      <c r="E108" s="60">
        <v>0.52</v>
      </c>
    </row>
    <row r="109" spans="2:5">
      <c r="B109">
        <v>8</v>
      </c>
      <c r="C109" s="60">
        <v>0.63</v>
      </c>
      <c r="D109" s="60">
        <v>0.23</v>
      </c>
      <c r="E109" s="60">
        <v>0.14000000000000001</v>
      </c>
    </row>
    <row r="110" spans="2:5">
      <c r="B110">
        <v>9</v>
      </c>
      <c r="C110" s="60">
        <v>0.33</v>
      </c>
      <c r="D110" s="60">
        <v>0.25</v>
      </c>
      <c r="E110" s="60">
        <v>0.42</v>
      </c>
    </row>
    <row r="111" spans="2:5">
      <c r="B111">
        <v>10</v>
      </c>
      <c r="C111" s="60">
        <v>0.34</v>
      </c>
      <c r="D111" s="60">
        <v>0.26</v>
      </c>
      <c r="E111" s="60">
        <v>0.4</v>
      </c>
    </row>
    <row r="112" spans="2:5">
      <c r="B112">
        <v>11</v>
      </c>
      <c r="C112" s="60">
        <v>0.35</v>
      </c>
      <c r="D112" s="60">
        <v>0.25</v>
      </c>
      <c r="E112" s="60">
        <v>0.4</v>
      </c>
    </row>
    <row r="113" spans="2:5">
      <c r="B113">
        <v>12</v>
      </c>
      <c r="C113" s="60">
        <v>0.5</v>
      </c>
      <c r="D113" s="60">
        <v>0.25</v>
      </c>
      <c r="E113" s="60">
        <v>0.25</v>
      </c>
    </row>
    <row r="114" spans="2:5">
      <c r="B114">
        <v>13</v>
      </c>
      <c r="C114" s="60">
        <v>0.46</v>
      </c>
      <c r="D114" s="60">
        <v>0.26</v>
      </c>
      <c r="E114" s="60">
        <v>0.28000000000000003</v>
      </c>
    </row>
    <row r="116" spans="2:5">
      <c r="B116" t="s">
        <v>10</v>
      </c>
      <c r="C116">
        <f>C100+1</f>
        <v>8</v>
      </c>
    </row>
    <row r="118" spans="2:5">
      <c r="B118">
        <v>1</v>
      </c>
      <c r="C118" s="60">
        <v>0.42</v>
      </c>
      <c r="D118" s="60">
        <v>0.3</v>
      </c>
      <c r="E118" s="60">
        <v>0.28000000000000003</v>
      </c>
    </row>
    <row r="119" spans="2:5">
      <c r="B119">
        <v>2</v>
      </c>
      <c r="C119" s="60">
        <v>0.49</v>
      </c>
      <c r="D119" s="60">
        <v>0.27</v>
      </c>
      <c r="E119" s="60">
        <v>0.24</v>
      </c>
    </row>
    <row r="120" spans="2:5">
      <c r="B120">
        <v>3</v>
      </c>
      <c r="C120" s="60">
        <v>0.5</v>
      </c>
      <c r="D120" s="60">
        <v>0.28999999999999998</v>
      </c>
      <c r="E120" s="60">
        <v>0.21</v>
      </c>
    </row>
    <row r="121" spans="2:5">
      <c r="B121">
        <v>4</v>
      </c>
      <c r="C121" s="60">
        <v>0.36</v>
      </c>
      <c r="D121" s="60">
        <v>0.3</v>
      </c>
      <c r="E121" s="60">
        <v>0.34</v>
      </c>
    </row>
    <row r="122" spans="2:5">
      <c r="B122">
        <v>5</v>
      </c>
      <c r="C122" s="60">
        <v>0.84</v>
      </c>
      <c r="D122" s="60">
        <v>0.1</v>
      </c>
      <c r="E122" s="60">
        <v>0.06</v>
      </c>
    </row>
    <row r="123" spans="2:5">
      <c r="B123">
        <v>6</v>
      </c>
      <c r="C123" s="60">
        <v>0.53</v>
      </c>
      <c r="D123" s="60">
        <v>0.26</v>
      </c>
      <c r="E123" s="60">
        <v>0.21</v>
      </c>
    </row>
    <row r="124" spans="2:5">
      <c r="B124">
        <v>7</v>
      </c>
      <c r="C124" s="60">
        <v>0.39</v>
      </c>
      <c r="D124" s="60">
        <v>0.27</v>
      </c>
      <c r="E124" s="60">
        <v>0.34</v>
      </c>
    </row>
    <row r="125" spans="2:5">
      <c r="B125">
        <v>8</v>
      </c>
      <c r="C125" s="60">
        <v>0.72</v>
      </c>
      <c r="D125" s="60">
        <v>0.18</v>
      </c>
      <c r="E125" s="60">
        <v>0.1</v>
      </c>
    </row>
    <row r="126" spans="2:5">
      <c r="B126">
        <v>9</v>
      </c>
      <c r="C126" s="60">
        <v>0.66</v>
      </c>
      <c r="D126" s="60">
        <v>0.21</v>
      </c>
      <c r="E126" s="60">
        <v>0.13</v>
      </c>
    </row>
    <row r="127" spans="2:5">
      <c r="B127">
        <v>10</v>
      </c>
      <c r="C127" s="60">
        <v>0.56000000000000005</v>
      </c>
      <c r="D127" s="60">
        <v>0.25</v>
      </c>
      <c r="E127" s="60">
        <v>0.19</v>
      </c>
    </row>
    <row r="128" spans="2:5">
      <c r="B128">
        <v>11</v>
      </c>
      <c r="C128" s="60">
        <v>0.2</v>
      </c>
      <c r="D128" s="60">
        <v>0.28000000000000003</v>
      </c>
      <c r="E128" s="60">
        <v>0.52</v>
      </c>
    </row>
    <row r="129" spans="2:5">
      <c r="B129">
        <v>12</v>
      </c>
      <c r="C129" s="60">
        <v>0.25</v>
      </c>
      <c r="D129" s="60">
        <v>0.27</v>
      </c>
      <c r="E129" s="60">
        <v>0.48</v>
      </c>
    </row>
    <row r="130" spans="2:5">
      <c r="B130">
        <v>13</v>
      </c>
      <c r="C130" s="60">
        <v>0.2</v>
      </c>
      <c r="D130" s="60">
        <v>0.25</v>
      </c>
      <c r="E130" s="60">
        <v>0.55000000000000004</v>
      </c>
    </row>
    <row r="132" spans="2:5">
      <c r="B132" t="s">
        <v>10</v>
      </c>
      <c r="C132">
        <f>C116+1</f>
        <v>9</v>
      </c>
    </row>
    <row r="134" spans="2:5">
      <c r="B134">
        <v>1</v>
      </c>
      <c r="C134" s="60">
        <v>0.81</v>
      </c>
      <c r="D134" s="60">
        <v>0.13</v>
      </c>
      <c r="E134" s="60">
        <v>0.06</v>
      </c>
    </row>
    <row r="135" spans="2:5">
      <c r="B135">
        <v>2</v>
      </c>
      <c r="C135" s="60">
        <v>0.56999999999999995</v>
      </c>
      <c r="D135" s="60">
        <v>0.28000000000000003</v>
      </c>
      <c r="E135" s="60">
        <v>0.15</v>
      </c>
    </row>
    <row r="136" spans="2:5">
      <c r="B136">
        <v>3</v>
      </c>
      <c r="C136" s="60">
        <v>0.51</v>
      </c>
      <c r="D136" s="60">
        <v>0.28000000000000003</v>
      </c>
      <c r="E136" s="60">
        <v>0.21</v>
      </c>
    </row>
    <row r="137" spans="2:5">
      <c r="B137">
        <v>4</v>
      </c>
      <c r="C137" s="60">
        <v>0.38</v>
      </c>
      <c r="D137" s="60">
        <v>0.3</v>
      </c>
      <c r="E137" s="60">
        <v>0.32</v>
      </c>
    </row>
    <row r="138" spans="2:5">
      <c r="B138">
        <v>5</v>
      </c>
      <c r="C138" s="60">
        <v>0.83</v>
      </c>
      <c r="D138" s="60">
        <v>0.11</v>
      </c>
      <c r="E138" s="60">
        <v>0.06</v>
      </c>
    </row>
    <row r="139" spans="2:5">
      <c r="B139">
        <v>6</v>
      </c>
      <c r="C139" s="60">
        <v>0.59</v>
      </c>
      <c r="D139" s="60">
        <v>0.24</v>
      </c>
      <c r="E139" s="60">
        <v>0.17</v>
      </c>
    </row>
    <row r="140" spans="2:5">
      <c r="B140">
        <v>7</v>
      </c>
      <c r="C140" s="60">
        <v>0.76</v>
      </c>
      <c r="D140" s="60">
        <v>0.14000000000000001</v>
      </c>
      <c r="E140" s="60">
        <v>0.1</v>
      </c>
    </row>
    <row r="141" spans="2:5">
      <c r="B141">
        <v>8</v>
      </c>
      <c r="C141" s="60">
        <v>0.25</v>
      </c>
      <c r="D141" s="60">
        <v>0.32</v>
      </c>
      <c r="E141" s="60">
        <v>0.43</v>
      </c>
    </row>
    <row r="142" spans="2:5">
      <c r="B142">
        <v>9</v>
      </c>
      <c r="C142" s="60">
        <v>0.36</v>
      </c>
      <c r="D142" s="60">
        <v>0.28000000000000003</v>
      </c>
      <c r="E142" s="60">
        <v>0.36</v>
      </c>
    </row>
    <row r="143" spans="2:5">
      <c r="B143">
        <v>10</v>
      </c>
      <c r="C143" s="60">
        <v>0.62</v>
      </c>
      <c r="D143" s="60">
        <v>0.24</v>
      </c>
      <c r="E143" s="60">
        <v>0.14000000000000001</v>
      </c>
    </row>
    <row r="144" spans="2:5">
      <c r="B144">
        <v>11</v>
      </c>
      <c r="C144" s="60">
        <v>0.37</v>
      </c>
      <c r="D144" s="60">
        <v>0.32</v>
      </c>
      <c r="E144" s="60">
        <v>0.31</v>
      </c>
    </row>
    <row r="145" spans="2:5">
      <c r="B145">
        <v>12</v>
      </c>
      <c r="C145" s="60">
        <v>0.66</v>
      </c>
      <c r="D145" s="60">
        <v>0.2</v>
      </c>
      <c r="E145" s="60">
        <v>0.14000000000000001</v>
      </c>
    </row>
    <row r="146" spans="2:5">
      <c r="B146">
        <v>13</v>
      </c>
      <c r="C146" s="60">
        <v>0.56999999999999995</v>
      </c>
      <c r="D146" s="60">
        <v>0.27</v>
      </c>
      <c r="E146" s="60">
        <v>0.16</v>
      </c>
    </row>
    <row r="148" spans="2:5">
      <c r="B148" t="s">
        <v>10</v>
      </c>
      <c r="C148">
        <f>C132+1</f>
        <v>10</v>
      </c>
    </row>
    <row r="150" spans="2:5">
      <c r="B150">
        <v>1</v>
      </c>
      <c r="C150" s="60">
        <v>0.79</v>
      </c>
      <c r="D150" s="60">
        <v>0.13</v>
      </c>
      <c r="E150" s="60">
        <v>0.08</v>
      </c>
    </row>
    <row r="151" spans="2:5">
      <c r="B151">
        <v>2</v>
      </c>
      <c r="C151" s="60">
        <v>0.56000000000000005</v>
      </c>
      <c r="D151" s="60">
        <v>0.25</v>
      </c>
      <c r="E151" s="60">
        <v>0.19</v>
      </c>
    </row>
    <row r="152" spans="2:5">
      <c r="B152">
        <v>3</v>
      </c>
      <c r="C152" s="60">
        <v>0.41</v>
      </c>
      <c r="D152" s="60">
        <v>0.28999999999999998</v>
      </c>
      <c r="E152" s="60">
        <v>0.3</v>
      </c>
    </row>
    <row r="153" spans="2:5">
      <c r="B153">
        <v>4</v>
      </c>
      <c r="C153" s="60">
        <v>0.45</v>
      </c>
      <c r="D153" s="60">
        <v>0.3</v>
      </c>
      <c r="E153" s="60">
        <v>0.25</v>
      </c>
    </row>
    <row r="154" spans="2:5">
      <c r="B154">
        <v>5</v>
      </c>
      <c r="C154" s="60">
        <v>0.21</v>
      </c>
      <c r="D154" s="60">
        <v>0.24</v>
      </c>
      <c r="E154" s="60">
        <v>0.55000000000000004</v>
      </c>
    </row>
    <row r="155" spans="2:5">
      <c r="B155">
        <v>6</v>
      </c>
      <c r="C155" s="60">
        <v>0.5</v>
      </c>
      <c r="D155" s="60">
        <v>0.27</v>
      </c>
      <c r="E155" s="60">
        <v>0.23</v>
      </c>
    </row>
    <row r="156" spans="2:5">
      <c r="B156">
        <v>7</v>
      </c>
      <c r="C156" s="60">
        <v>0.4</v>
      </c>
      <c r="D156" s="60">
        <v>0.28000000000000003</v>
      </c>
      <c r="E156" s="60">
        <v>0.32</v>
      </c>
    </row>
    <row r="157" spans="2:5">
      <c r="B157">
        <v>8</v>
      </c>
      <c r="C157" s="60">
        <v>0.48</v>
      </c>
      <c r="D157" s="60">
        <v>0.28000000000000003</v>
      </c>
      <c r="E157" s="60">
        <v>0.24</v>
      </c>
    </row>
    <row r="158" spans="2:5">
      <c r="B158">
        <v>9</v>
      </c>
      <c r="C158" s="60">
        <v>0.42</v>
      </c>
      <c r="D158" s="60">
        <v>0.25</v>
      </c>
      <c r="E158" s="60">
        <v>0.33</v>
      </c>
    </row>
    <row r="159" spans="2:5">
      <c r="B159">
        <v>10</v>
      </c>
      <c r="C159" s="60">
        <v>0.48</v>
      </c>
      <c r="D159" s="60">
        <v>0.26</v>
      </c>
      <c r="E159" s="60">
        <v>0.26</v>
      </c>
    </row>
    <row r="160" spans="2:5">
      <c r="B160">
        <v>11</v>
      </c>
      <c r="C160" s="60">
        <v>0.22</v>
      </c>
      <c r="D160" s="60">
        <v>0.25</v>
      </c>
      <c r="E160" s="60">
        <v>0.53</v>
      </c>
    </row>
    <row r="161" spans="2:5">
      <c r="B161">
        <v>12</v>
      </c>
      <c r="C161" s="60">
        <v>0.66</v>
      </c>
      <c r="D161" s="60">
        <v>0.19</v>
      </c>
      <c r="E161" s="60">
        <v>0.15</v>
      </c>
    </row>
    <row r="162" spans="2:5">
      <c r="B162">
        <v>13</v>
      </c>
      <c r="C162" s="60">
        <v>0.38</v>
      </c>
      <c r="D162" s="60">
        <v>0.31</v>
      </c>
      <c r="E162" s="60">
        <v>0.31</v>
      </c>
    </row>
    <row r="164" spans="2:5">
      <c r="B164" t="s">
        <v>10</v>
      </c>
      <c r="C164">
        <f>C148+1</f>
        <v>11</v>
      </c>
    </row>
    <row r="166" spans="2:5">
      <c r="B166">
        <v>1</v>
      </c>
      <c r="C166" s="60">
        <v>0.79</v>
      </c>
      <c r="D166" s="60">
        <v>0.15</v>
      </c>
      <c r="E166" s="60">
        <v>0.06</v>
      </c>
    </row>
    <row r="167" spans="2:5">
      <c r="B167">
        <v>2</v>
      </c>
      <c r="C167" s="60">
        <v>0.65</v>
      </c>
      <c r="D167" s="60">
        <v>0.2</v>
      </c>
      <c r="E167" s="60">
        <v>0.15</v>
      </c>
    </row>
    <row r="168" spans="2:5">
      <c r="B168">
        <v>3</v>
      </c>
      <c r="C168" s="60">
        <v>0.36</v>
      </c>
      <c r="D168" s="60">
        <v>0.28999999999999998</v>
      </c>
      <c r="E168" s="60">
        <v>0.35</v>
      </c>
    </row>
    <row r="169" spans="2:5">
      <c r="B169">
        <v>4</v>
      </c>
      <c r="C169" s="60">
        <v>0.86</v>
      </c>
      <c r="D169" s="60">
        <v>0.09</v>
      </c>
      <c r="E169" s="60">
        <v>0.05</v>
      </c>
    </row>
    <row r="170" spans="2:5">
      <c r="B170">
        <v>5</v>
      </c>
      <c r="C170" s="60">
        <v>0.38</v>
      </c>
      <c r="D170" s="60">
        <v>0.32</v>
      </c>
      <c r="E170" s="60">
        <v>0.3</v>
      </c>
    </row>
    <row r="171" spans="2:5">
      <c r="B171">
        <v>6</v>
      </c>
      <c r="C171" s="60">
        <v>0.3</v>
      </c>
      <c r="D171" s="60">
        <v>0.28000000000000003</v>
      </c>
      <c r="E171" s="60">
        <v>0.42</v>
      </c>
    </row>
    <row r="172" spans="2:5">
      <c r="B172">
        <v>7</v>
      </c>
      <c r="C172" s="60">
        <v>0.17</v>
      </c>
      <c r="D172" s="60">
        <v>0.23</v>
      </c>
      <c r="E172" s="60">
        <v>0.6</v>
      </c>
    </row>
    <row r="173" spans="2:5">
      <c r="B173">
        <v>8</v>
      </c>
      <c r="C173" s="60">
        <v>0.34</v>
      </c>
      <c r="D173" s="60">
        <v>0.28999999999999998</v>
      </c>
      <c r="E173" s="60">
        <v>0.37</v>
      </c>
    </row>
    <row r="174" spans="2:5">
      <c r="B174">
        <v>9</v>
      </c>
      <c r="C174" s="60">
        <v>0.64</v>
      </c>
      <c r="D174" s="60">
        <v>0.21</v>
      </c>
      <c r="E174" s="60">
        <v>0.15</v>
      </c>
    </row>
    <row r="175" spans="2:5">
      <c r="B175">
        <v>10</v>
      </c>
      <c r="C175" s="60">
        <v>0.56000000000000005</v>
      </c>
      <c r="D175" s="60">
        <v>0.27</v>
      </c>
      <c r="E175" s="60">
        <v>0.17</v>
      </c>
    </row>
    <row r="176" spans="2:5">
      <c r="B176">
        <v>11</v>
      </c>
      <c r="C176" s="60">
        <v>0.55000000000000004</v>
      </c>
      <c r="D176" s="60">
        <v>0.28000000000000003</v>
      </c>
      <c r="E176" s="60">
        <v>0.17</v>
      </c>
    </row>
    <row r="177" spans="2:5">
      <c r="B177">
        <v>12</v>
      </c>
      <c r="C177" s="60">
        <v>0.65</v>
      </c>
      <c r="D177" s="60">
        <v>0.21</v>
      </c>
      <c r="E177" s="60">
        <v>0.14000000000000001</v>
      </c>
    </row>
    <row r="178" spans="2:5">
      <c r="B178">
        <v>13</v>
      </c>
      <c r="C178" s="60">
        <v>0.22</v>
      </c>
      <c r="D178" s="60">
        <v>0.28000000000000003</v>
      </c>
      <c r="E178" s="60">
        <v>0.5</v>
      </c>
    </row>
    <row r="180" spans="2:5">
      <c r="B180" t="s">
        <v>10</v>
      </c>
      <c r="C180">
        <f>C164+1</f>
        <v>12</v>
      </c>
    </row>
    <row r="182" spans="2:5">
      <c r="B182">
        <v>1</v>
      </c>
      <c r="C182" s="60">
        <v>0.39</v>
      </c>
      <c r="D182" s="60">
        <v>0.3</v>
      </c>
      <c r="E182" s="60">
        <v>0.31</v>
      </c>
    </row>
    <row r="183" spans="2:5">
      <c r="B183">
        <v>2</v>
      </c>
      <c r="C183" s="60">
        <v>0.56000000000000005</v>
      </c>
      <c r="D183" s="60">
        <v>0.27</v>
      </c>
      <c r="E183" s="60">
        <v>0.17</v>
      </c>
    </row>
    <row r="184" spans="2:5">
      <c r="B184">
        <v>3</v>
      </c>
      <c r="C184" s="60">
        <v>0.41</v>
      </c>
      <c r="D184" s="60">
        <v>0.27</v>
      </c>
      <c r="E184" s="60">
        <v>0.32</v>
      </c>
    </row>
    <row r="185" spans="2:5">
      <c r="B185">
        <v>4</v>
      </c>
      <c r="C185" s="60">
        <v>0.74</v>
      </c>
      <c r="D185" s="60">
        <v>0.14000000000000001</v>
      </c>
      <c r="E185" s="60">
        <v>0.12</v>
      </c>
    </row>
    <row r="186" spans="2:5">
      <c r="B186">
        <v>5</v>
      </c>
      <c r="C186" s="60">
        <v>0.6</v>
      </c>
      <c r="D186" s="60">
        <v>0.22</v>
      </c>
      <c r="E186" s="60">
        <v>0.18</v>
      </c>
    </row>
    <row r="187" spans="2:5">
      <c r="B187">
        <v>6</v>
      </c>
      <c r="C187" s="60">
        <v>0.55000000000000004</v>
      </c>
      <c r="D187" s="60">
        <v>0.25</v>
      </c>
      <c r="E187" s="60">
        <v>0.2</v>
      </c>
    </row>
    <row r="188" spans="2:5">
      <c r="B188">
        <v>7</v>
      </c>
      <c r="C188" s="60">
        <v>0.7</v>
      </c>
      <c r="D188" s="60">
        <v>0.17</v>
      </c>
      <c r="E188" s="60">
        <v>0.13</v>
      </c>
    </row>
    <row r="189" spans="2:5">
      <c r="B189">
        <v>8</v>
      </c>
      <c r="C189" s="60">
        <v>0.25</v>
      </c>
      <c r="D189" s="60">
        <v>0.28000000000000003</v>
      </c>
      <c r="E189" s="60">
        <v>0.47</v>
      </c>
    </row>
    <row r="190" spans="2:5">
      <c r="B190">
        <v>9</v>
      </c>
      <c r="C190" s="60">
        <v>0.46</v>
      </c>
      <c r="D190" s="60">
        <v>0.28000000000000003</v>
      </c>
      <c r="E190" s="60">
        <v>0.26</v>
      </c>
    </row>
    <row r="191" spans="2:5">
      <c r="B191">
        <v>10</v>
      </c>
      <c r="C191" s="60">
        <v>0.13</v>
      </c>
      <c r="D191" s="60">
        <v>0.16</v>
      </c>
      <c r="E191" s="60">
        <v>0.71</v>
      </c>
    </row>
    <row r="192" spans="2:5">
      <c r="B192">
        <v>11</v>
      </c>
      <c r="C192" s="60">
        <v>0.4</v>
      </c>
      <c r="D192" s="60">
        <v>0.27</v>
      </c>
      <c r="E192" s="60">
        <v>0.33</v>
      </c>
    </row>
    <row r="193" spans="2:5">
      <c r="B193">
        <v>12</v>
      </c>
      <c r="C193" s="60">
        <v>0.4</v>
      </c>
      <c r="D193" s="60">
        <v>0.28000000000000003</v>
      </c>
      <c r="E193" s="60">
        <v>0.32</v>
      </c>
    </row>
    <row r="194" spans="2:5">
      <c r="B194">
        <v>13</v>
      </c>
      <c r="C194" s="60">
        <v>0.7</v>
      </c>
      <c r="D194" s="60">
        <v>0.18</v>
      </c>
      <c r="E194" s="60">
        <v>0.12</v>
      </c>
    </row>
    <row r="196" spans="2:5">
      <c r="B196" t="s">
        <v>10</v>
      </c>
      <c r="C196">
        <f>C180+1</f>
        <v>13</v>
      </c>
    </row>
    <row r="198" spans="2:5">
      <c r="B198">
        <v>1</v>
      </c>
      <c r="C198" s="60">
        <v>0.11</v>
      </c>
      <c r="D198" s="60">
        <v>0.18</v>
      </c>
      <c r="E198" s="60">
        <v>0.71</v>
      </c>
    </row>
    <row r="199" spans="2:5">
      <c r="B199">
        <v>2</v>
      </c>
      <c r="C199" s="60">
        <v>0.34</v>
      </c>
      <c r="D199" s="60">
        <v>0.3</v>
      </c>
      <c r="E199" s="60">
        <v>0.36</v>
      </c>
    </row>
    <row r="200" spans="2:5">
      <c r="B200">
        <v>3</v>
      </c>
      <c r="C200" s="60">
        <v>0.84</v>
      </c>
      <c r="D200" s="60">
        <v>0.11</v>
      </c>
      <c r="E200" s="60">
        <v>0.05</v>
      </c>
    </row>
    <row r="201" spans="2:5">
      <c r="B201">
        <v>4</v>
      </c>
      <c r="C201" s="60">
        <v>0.65</v>
      </c>
      <c r="D201" s="60">
        <v>0.22</v>
      </c>
      <c r="E201" s="60">
        <v>0.13</v>
      </c>
    </row>
    <row r="202" spans="2:5">
      <c r="B202">
        <v>5</v>
      </c>
      <c r="C202" s="60">
        <v>0.46</v>
      </c>
      <c r="D202" s="60">
        <v>0.31</v>
      </c>
      <c r="E202" s="60">
        <v>0.23</v>
      </c>
    </row>
    <row r="203" spans="2:5">
      <c r="B203">
        <v>6</v>
      </c>
      <c r="C203" s="60">
        <v>0.33</v>
      </c>
      <c r="D203" s="60">
        <v>0.28000000000000003</v>
      </c>
      <c r="E203" s="60">
        <v>0.39</v>
      </c>
    </row>
    <row r="204" spans="2:5">
      <c r="B204">
        <v>7</v>
      </c>
      <c r="C204" s="60">
        <v>0.39</v>
      </c>
      <c r="D204" s="60">
        <v>0.28000000000000003</v>
      </c>
      <c r="E204" s="60">
        <v>0.33</v>
      </c>
    </row>
    <row r="205" spans="2:5">
      <c r="B205">
        <v>8</v>
      </c>
      <c r="C205" s="60">
        <v>0.53</v>
      </c>
      <c r="D205" s="60">
        <v>0.25</v>
      </c>
      <c r="E205" s="60">
        <v>0.22</v>
      </c>
    </row>
    <row r="206" spans="2:5">
      <c r="B206">
        <v>9</v>
      </c>
      <c r="C206" s="60">
        <v>0.27</v>
      </c>
      <c r="D206" s="60">
        <v>0.27</v>
      </c>
      <c r="E206" s="60">
        <v>0.46</v>
      </c>
    </row>
    <row r="207" spans="2:5">
      <c r="B207">
        <v>10</v>
      </c>
      <c r="C207" s="60">
        <v>0.25</v>
      </c>
      <c r="D207" s="60">
        <v>0.27</v>
      </c>
      <c r="E207" s="60">
        <v>0.48</v>
      </c>
    </row>
    <row r="208" spans="2:5">
      <c r="B208">
        <v>11</v>
      </c>
      <c r="C208" s="60">
        <v>0.67</v>
      </c>
      <c r="D208" s="60">
        <v>0.23</v>
      </c>
      <c r="E208" s="60">
        <v>0.1</v>
      </c>
    </row>
    <row r="209" spans="2:5">
      <c r="B209">
        <v>12</v>
      </c>
      <c r="C209" s="60">
        <v>0.75</v>
      </c>
      <c r="D209" s="60">
        <v>0.17</v>
      </c>
      <c r="E209" s="60">
        <v>0.08</v>
      </c>
    </row>
    <row r="210" spans="2:5">
      <c r="B210">
        <v>13</v>
      </c>
      <c r="C210" s="60">
        <v>0.68</v>
      </c>
      <c r="D210" s="60">
        <v>0.21</v>
      </c>
      <c r="E210" s="60">
        <v>0.11</v>
      </c>
    </row>
    <row r="212" spans="2:5">
      <c r="B212" t="s">
        <v>10</v>
      </c>
      <c r="C212">
        <f>C196+1</f>
        <v>14</v>
      </c>
    </row>
    <row r="214" spans="2:5">
      <c r="B214">
        <v>1</v>
      </c>
      <c r="C214" s="60">
        <v>0.51</v>
      </c>
      <c r="D214" s="60">
        <v>0.27</v>
      </c>
      <c r="E214" s="60">
        <v>0.22</v>
      </c>
    </row>
    <row r="215" spans="2:5">
      <c r="B215">
        <v>2</v>
      </c>
      <c r="C215" s="60">
        <v>0.41</v>
      </c>
      <c r="D215" s="60">
        <v>0.28000000000000003</v>
      </c>
      <c r="E215" s="60">
        <v>0.31</v>
      </c>
    </row>
    <row r="216" spans="2:5">
      <c r="B216">
        <v>3</v>
      </c>
      <c r="C216" s="60">
        <v>0.62</v>
      </c>
      <c r="D216" s="60">
        <v>0.24</v>
      </c>
      <c r="E216" s="60">
        <v>0.14000000000000001</v>
      </c>
    </row>
    <row r="217" spans="2:5">
      <c r="B217">
        <v>4</v>
      </c>
      <c r="C217" s="60">
        <v>0.64</v>
      </c>
      <c r="D217" s="60">
        <v>0.22</v>
      </c>
      <c r="E217" s="60">
        <v>0.14000000000000001</v>
      </c>
    </row>
    <row r="218" spans="2:5">
      <c r="B218">
        <v>5</v>
      </c>
      <c r="C218" s="60">
        <v>0.09</v>
      </c>
      <c r="D218" s="60">
        <v>0.12</v>
      </c>
      <c r="E218" s="60">
        <v>0.79</v>
      </c>
    </row>
    <row r="219" spans="2:5">
      <c r="B219">
        <v>6</v>
      </c>
      <c r="C219" s="60">
        <v>0.39</v>
      </c>
      <c r="D219" s="60">
        <v>0.28999999999999998</v>
      </c>
      <c r="E219" s="60">
        <v>0.32</v>
      </c>
    </row>
    <row r="220" spans="2:5">
      <c r="B220">
        <v>7</v>
      </c>
      <c r="C220" s="60">
        <v>0.35</v>
      </c>
      <c r="D220" s="60">
        <v>0.28000000000000003</v>
      </c>
      <c r="E220" s="60">
        <v>0.37</v>
      </c>
    </row>
    <row r="221" spans="2:5">
      <c r="B221">
        <v>8</v>
      </c>
      <c r="C221" s="60">
        <v>0.68</v>
      </c>
      <c r="D221" s="60">
        <v>0.2</v>
      </c>
      <c r="E221" s="60">
        <v>0.12</v>
      </c>
    </row>
    <row r="222" spans="2:5">
      <c r="B222">
        <v>9</v>
      </c>
      <c r="C222" s="60">
        <v>0.52</v>
      </c>
      <c r="D222" s="60">
        <v>0.27</v>
      </c>
      <c r="E222" s="60">
        <v>0.21</v>
      </c>
    </row>
    <row r="223" spans="2:5">
      <c r="B223">
        <v>10</v>
      </c>
      <c r="C223" s="60">
        <v>0.73</v>
      </c>
      <c r="D223" s="60">
        <v>0.17</v>
      </c>
      <c r="E223" s="60">
        <v>0.1</v>
      </c>
    </row>
    <row r="224" spans="2:5">
      <c r="B224">
        <v>11</v>
      </c>
      <c r="C224" s="60">
        <v>0.55000000000000004</v>
      </c>
      <c r="D224" s="60">
        <v>0.27</v>
      </c>
      <c r="E224" s="60">
        <v>0.18</v>
      </c>
    </row>
    <row r="225" spans="2:5">
      <c r="B225">
        <v>12</v>
      </c>
      <c r="C225" s="60">
        <v>0.19</v>
      </c>
      <c r="D225" s="60">
        <v>0.22</v>
      </c>
      <c r="E225" s="60">
        <v>0.59</v>
      </c>
    </row>
    <row r="226" spans="2:5">
      <c r="B226">
        <v>13</v>
      </c>
      <c r="C226" s="60">
        <v>0.22</v>
      </c>
      <c r="D226" s="60">
        <v>0.3</v>
      </c>
      <c r="E226" s="60">
        <v>0.48</v>
      </c>
    </row>
    <row r="228" spans="2:5">
      <c r="B228" t="s">
        <v>10</v>
      </c>
      <c r="C228">
        <f>C212+1</f>
        <v>15</v>
      </c>
    </row>
    <row r="230" spans="2:5">
      <c r="B230">
        <v>1</v>
      </c>
      <c r="C230" s="60">
        <v>0.39</v>
      </c>
      <c r="D230" s="60">
        <v>0.27</v>
      </c>
      <c r="E230" s="60">
        <v>0.34</v>
      </c>
    </row>
    <row r="231" spans="2:5">
      <c r="B231">
        <v>2</v>
      </c>
      <c r="C231" s="60">
        <v>0.46</v>
      </c>
      <c r="D231" s="60">
        <v>0.28000000000000003</v>
      </c>
      <c r="E231" s="60">
        <v>0.26</v>
      </c>
    </row>
    <row r="232" spans="2:5">
      <c r="B232">
        <v>3</v>
      </c>
      <c r="C232" s="60">
        <v>0.67</v>
      </c>
      <c r="D232" s="60">
        <v>0.2</v>
      </c>
      <c r="E232" s="60">
        <v>0.13</v>
      </c>
    </row>
    <row r="233" spans="2:5">
      <c r="B233">
        <v>4</v>
      </c>
      <c r="C233" s="60">
        <v>0.42</v>
      </c>
      <c r="D233" s="60">
        <v>0.3</v>
      </c>
      <c r="E233" s="60">
        <v>0.28000000000000003</v>
      </c>
    </row>
    <row r="234" spans="2:5">
      <c r="B234">
        <v>5</v>
      </c>
      <c r="C234" s="60">
        <v>0.84</v>
      </c>
      <c r="D234" s="60">
        <v>0.1</v>
      </c>
      <c r="E234" s="60">
        <v>0.06</v>
      </c>
    </row>
    <row r="235" spans="2:5">
      <c r="B235">
        <v>6</v>
      </c>
      <c r="C235" s="60">
        <v>0.41</v>
      </c>
      <c r="D235" s="60">
        <v>0.28000000000000003</v>
      </c>
      <c r="E235" s="60">
        <v>0.31</v>
      </c>
    </row>
    <row r="236" spans="2:5">
      <c r="B236">
        <v>7</v>
      </c>
      <c r="C236" s="60">
        <v>0.61</v>
      </c>
      <c r="D236" s="60">
        <v>0.22</v>
      </c>
      <c r="E236" s="60">
        <v>0.17</v>
      </c>
    </row>
    <row r="237" spans="2:5">
      <c r="B237">
        <v>8</v>
      </c>
      <c r="C237" s="60">
        <v>0.23</v>
      </c>
      <c r="D237" s="60">
        <v>0.25</v>
      </c>
      <c r="E237" s="60">
        <v>0.52</v>
      </c>
    </row>
    <row r="238" spans="2:5">
      <c r="B238">
        <v>9</v>
      </c>
      <c r="C238" s="60">
        <v>0.56999999999999995</v>
      </c>
      <c r="D238" s="60">
        <v>0.25</v>
      </c>
      <c r="E238" s="60">
        <v>0.18</v>
      </c>
    </row>
    <row r="239" spans="2:5">
      <c r="B239">
        <v>10</v>
      </c>
      <c r="C239" s="60">
        <v>0.56999999999999995</v>
      </c>
      <c r="D239" s="60">
        <v>0.24</v>
      </c>
      <c r="E239" s="60">
        <v>0.19</v>
      </c>
    </row>
    <row r="240" spans="2:5">
      <c r="B240">
        <v>11</v>
      </c>
      <c r="C240" s="60">
        <v>0.42</v>
      </c>
      <c r="D240" s="60">
        <v>0.24</v>
      </c>
      <c r="E240" s="60">
        <v>0.34</v>
      </c>
    </row>
    <row r="241" spans="2:5">
      <c r="B241">
        <v>12</v>
      </c>
      <c r="C241" s="60">
        <v>0.56000000000000005</v>
      </c>
      <c r="D241" s="60">
        <v>0.22</v>
      </c>
      <c r="E241" s="60">
        <v>0.22</v>
      </c>
    </row>
    <row r="242" spans="2:5">
      <c r="B242">
        <v>13</v>
      </c>
      <c r="C242" s="60">
        <v>0.55000000000000004</v>
      </c>
      <c r="D242" s="60">
        <v>0.24</v>
      </c>
      <c r="E242" s="60">
        <v>0.21</v>
      </c>
    </row>
    <row r="244" spans="2:5">
      <c r="B244" t="s">
        <v>10</v>
      </c>
      <c r="C244">
        <f>C228+1</f>
        <v>16</v>
      </c>
    </row>
    <row r="246" spans="2:5">
      <c r="B246">
        <v>1</v>
      </c>
      <c r="C246" s="60">
        <v>0.37</v>
      </c>
      <c r="D246" s="60">
        <v>0.27</v>
      </c>
      <c r="E246" s="60">
        <v>0.36</v>
      </c>
    </row>
    <row r="247" spans="2:5">
      <c r="B247">
        <v>2</v>
      </c>
      <c r="C247" s="60">
        <v>0.32</v>
      </c>
      <c r="D247" s="60">
        <v>0.28999999999999998</v>
      </c>
      <c r="E247" s="60">
        <v>0.39</v>
      </c>
    </row>
    <row r="248" spans="2:5">
      <c r="B248">
        <v>3</v>
      </c>
      <c r="C248" s="60">
        <v>0.34</v>
      </c>
      <c r="D248" s="60">
        <v>0.27</v>
      </c>
      <c r="E248" s="60">
        <v>0.39</v>
      </c>
    </row>
    <row r="249" spans="2:5">
      <c r="B249">
        <v>4</v>
      </c>
      <c r="C249" s="60">
        <v>0.22</v>
      </c>
      <c r="D249" s="60">
        <v>0.21</v>
      </c>
      <c r="E249" s="60">
        <v>0.56999999999999995</v>
      </c>
    </row>
    <row r="250" spans="2:5">
      <c r="B250">
        <v>5</v>
      </c>
      <c r="C250" s="60">
        <v>0.75</v>
      </c>
      <c r="D250" s="60">
        <v>0.15</v>
      </c>
      <c r="E250" s="60">
        <v>0.1</v>
      </c>
    </row>
    <row r="251" spans="2:5">
      <c r="B251">
        <v>6</v>
      </c>
      <c r="C251" s="60">
        <v>0.53</v>
      </c>
      <c r="D251" s="60">
        <v>0.23</v>
      </c>
      <c r="E251" s="60">
        <v>0.24</v>
      </c>
    </row>
    <row r="252" spans="2:5">
      <c r="B252">
        <v>7</v>
      </c>
      <c r="C252" s="60">
        <v>0.43</v>
      </c>
      <c r="D252" s="60">
        <v>0.3</v>
      </c>
      <c r="E252" s="60">
        <v>0.27</v>
      </c>
    </row>
    <row r="253" spans="2:5">
      <c r="B253">
        <v>8</v>
      </c>
      <c r="C253" s="60">
        <v>0.14000000000000001</v>
      </c>
      <c r="D253" s="60">
        <v>0.2</v>
      </c>
      <c r="E253" s="60">
        <v>0.66</v>
      </c>
    </row>
    <row r="254" spans="2:5">
      <c r="B254">
        <v>9</v>
      </c>
      <c r="C254" s="60">
        <v>0.47</v>
      </c>
      <c r="D254" s="60">
        <v>0.25</v>
      </c>
      <c r="E254" s="60">
        <v>0.28000000000000003</v>
      </c>
    </row>
    <row r="255" spans="2:5">
      <c r="B255">
        <v>10</v>
      </c>
      <c r="C255" s="60">
        <v>0.7</v>
      </c>
      <c r="D255" s="60">
        <v>0.18</v>
      </c>
      <c r="E255" s="60">
        <v>0.12</v>
      </c>
    </row>
    <row r="256" spans="2:5">
      <c r="B256">
        <v>11</v>
      </c>
      <c r="C256" s="60">
        <v>0.5</v>
      </c>
      <c r="D256" s="60">
        <v>0.27</v>
      </c>
      <c r="E256" s="60">
        <v>0.23</v>
      </c>
    </row>
    <row r="257" spans="2:5">
      <c r="B257">
        <v>12</v>
      </c>
      <c r="C257" s="60">
        <v>0.61</v>
      </c>
      <c r="D257" s="60">
        <v>0.21</v>
      </c>
      <c r="E257" s="60">
        <v>0.18</v>
      </c>
    </row>
    <row r="258" spans="2:5">
      <c r="B258">
        <v>13</v>
      </c>
      <c r="C258" s="60">
        <v>0.63</v>
      </c>
      <c r="D258" s="60">
        <v>0.23</v>
      </c>
      <c r="E258" s="60">
        <v>0.14000000000000001</v>
      </c>
    </row>
    <row r="260" spans="2:5">
      <c r="B260" t="s">
        <v>10</v>
      </c>
      <c r="C260">
        <f>C244+1</f>
        <v>17</v>
      </c>
    </row>
    <row r="262" spans="2:5">
      <c r="B262">
        <v>1</v>
      </c>
      <c r="C262" s="60">
        <v>0.14000000000000001</v>
      </c>
      <c r="D262" s="60">
        <v>0.18</v>
      </c>
      <c r="E262" s="60">
        <v>0.68</v>
      </c>
    </row>
    <row r="263" spans="2:5">
      <c r="B263">
        <v>2</v>
      </c>
      <c r="C263" s="60">
        <v>0.64</v>
      </c>
      <c r="D263" s="60">
        <v>0.23</v>
      </c>
      <c r="E263" s="60">
        <v>0.13</v>
      </c>
    </row>
    <row r="264" spans="2:5">
      <c r="B264">
        <v>3</v>
      </c>
      <c r="C264" s="60">
        <v>0.53</v>
      </c>
      <c r="D264" s="60">
        <v>0.25</v>
      </c>
      <c r="E264" s="60">
        <v>0.22</v>
      </c>
    </row>
    <row r="265" spans="2:5">
      <c r="B265">
        <v>4</v>
      </c>
      <c r="C265" s="60">
        <v>0.36</v>
      </c>
      <c r="D265" s="60">
        <v>0.31</v>
      </c>
      <c r="E265" s="60">
        <v>0.33</v>
      </c>
    </row>
    <row r="266" spans="2:5">
      <c r="B266">
        <v>5</v>
      </c>
      <c r="C266" s="60">
        <v>0.69</v>
      </c>
      <c r="D266" s="60">
        <v>0.17</v>
      </c>
      <c r="E266" s="60">
        <v>0.14000000000000001</v>
      </c>
    </row>
    <row r="267" spans="2:5">
      <c r="B267">
        <v>6</v>
      </c>
      <c r="C267" s="60">
        <v>0.63</v>
      </c>
      <c r="D267" s="60">
        <v>0.22</v>
      </c>
      <c r="E267" s="60">
        <v>0.15</v>
      </c>
    </row>
    <row r="268" spans="2:5">
      <c r="B268">
        <v>7</v>
      </c>
      <c r="C268" s="60">
        <v>0.59</v>
      </c>
      <c r="D268" s="60">
        <v>0.23</v>
      </c>
      <c r="E268" s="60">
        <v>0.18</v>
      </c>
    </row>
    <row r="269" spans="2:5">
      <c r="B269">
        <v>8</v>
      </c>
      <c r="C269" s="60">
        <v>0.56999999999999995</v>
      </c>
      <c r="D269" s="60">
        <v>0.24</v>
      </c>
      <c r="E269" s="60">
        <v>0.19</v>
      </c>
    </row>
    <row r="270" spans="2:5">
      <c r="B270">
        <v>9</v>
      </c>
      <c r="C270" s="60">
        <v>0.23</v>
      </c>
      <c r="D270" s="60">
        <v>0.22</v>
      </c>
      <c r="E270" s="60">
        <v>0.55000000000000004</v>
      </c>
    </row>
    <row r="271" spans="2:5">
      <c r="B271">
        <v>10</v>
      </c>
      <c r="C271" s="60">
        <v>0.51</v>
      </c>
      <c r="D271" s="60">
        <v>0.27</v>
      </c>
      <c r="E271" s="60">
        <v>0.22</v>
      </c>
    </row>
    <row r="272" spans="2:5">
      <c r="B272">
        <v>11</v>
      </c>
      <c r="C272" s="60">
        <v>0.24</v>
      </c>
      <c r="D272" s="60">
        <v>0.21</v>
      </c>
      <c r="E272" s="60">
        <v>0.55000000000000004</v>
      </c>
    </row>
    <row r="273" spans="2:5">
      <c r="B273">
        <v>12</v>
      </c>
      <c r="C273" s="60">
        <v>0.48</v>
      </c>
      <c r="D273" s="60">
        <v>0.25</v>
      </c>
      <c r="E273" s="60">
        <v>0.27</v>
      </c>
    </row>
    <row r="274" spans="2:5">
      <c r="B274">
        <v>13</v>
      </c>
      <c r="C274" s="60">
        <v>0.32</v>
      </c>
      <c r="D274" s="60">
        <v>0.32</v>
      </c>
      <c r="E274" s="60">
        <v>0.36</v>
      </c>
    </row>
    <row r="276" spans="2:5">
      <c r="B276" t="s">
        <v>10</v>
      </c>
      <c r="C276">
        <f>C260+1</f>
        <v>18</v>
      </c>
    </row>
    <row r="278" spans="2:5">
      <c r="B278">
        <v>1</v>
      </c>
      <c r="C278" s="60">
        <v>0.43</v>
      </c>
      <c r="D278" s="60">
        <v>0.25</v>
      </c>
      <c r="E278" s="60">
        <v>0.32</v>
      </c>
    </row>
    <row r="279" spans="2:5">
      <c r="B279">
        <v>2</v>
      </c>
      <c r="C279" s="60">
        <v>0.47</v>
      </c>
      <c r="D279" s="60">
        <v>0.28000000000000003</v>
      </c>
      <c r="E279" s="60">
        <v>0.25</v>
      </c>
    </row>
    <row r="280" spans="2:5">
      <c r="B280">
        <v>3</v>
      </c>
      <c r="C280" s="60">
        <v>0.43</v>
      </c>
      <c r="D280" s="60">
        <v>0.27</v>
      </c>
      <c r="E280" s="60">
        <v>0.3</v>
      </c>
    </row>
    <row r="281" spans="2:5">
      <c r="B281">
        <v>4</v>
      </c>
      <c r="C281" s="60">
        <v>0.5</v>
      </c>
      <c r="D281" s="60">
        <v>0.26</v>
      </c>
      <c r="E281" s="60">
        <v>0.24</v>
      </c>
    </row>
    <row r="282" spans="2:5">
      <c r="B282">
        <v>5</v>
      </c>
      <c r="C282" s="60">
        <v>0.13</v>
      </c>
      <c r="D282" s="60">
        <v>0.16</v>
      </c>
      <c r="E282" s="60">
        <v>0.71</v>
      </c>
    </row>
    <row r="283" spans="2:5">
      <c r="B283">
        <v>6</v>
      </c>
      <c r="C283" s="60">
        <v>0.83</v>
      </c>
      <c r="D283" s="60">
        <v>0.1</v>
      </c>
      <c r="E283" s="60">
        <v>7.0000000000000007E-2</v>
      </c>
    </row>
    <row r="284" spans="2:5">
      <c r="B284">
        <v>7</v>
      </c>
      <c r="C284" s="60">
        <v>0.13</v>
      </c>
      <c r="D284" s="60">
        <v>0.2</v>
      </c>
      <c r="E284" s="60">
        <v>0.67</v>
      </c>
    </row>
    <row r="285" spans="2:5">
      <c r="B285">
        <v>8</v>
      </c>
      <c r="C285" s="60">
        <v>0.45</v>
      </c>
      <c r="D285" s="60">
        <v>0.31</v>
      </c>
      <c r="E285" s="60">
        <v>0.24</v>
      </c>
    </row>
    <row r="286" spans="2:5">
      <c r="B286">
        <v>9</v>
      </c>
      <c r="C286" s="60">
        <v>0.26</v>
      </c>
      <c r="D286" s="60">
        <v>0.26</v>
      </c>
      <c r="E286" s="60">
        <v>0.48</v>
      </c>
    </row>
    <row r="287" spans="2:5">
      <c r="B287">
        <v>10</v>
      </c>
      <c r="C287" s="60">
        <v>0.52</v>
      </c>
      <c r="D287" s="60">
        <v>0.25</v>
      </c>
      <c r="E287" s="60">
        <v>0.23</v>
      </c>
    </row>
    <row r="288" spans="2:5">
      <c r="B288">
        <v>11</v>
      </c>
      <c r="C288" s="60">
        <v>0.41</v>
      </c>
      <c r="D288" s="60">
        <v>0.25</v>
      </c>
      <c r="E288" s="60">
        <v>0.34</v>
      </c>
    </row>
    <row r="289" spans="2:5">
      <c r="B289">
        <v>12</v>
      </c>
      <c r="C289" s="60">
        <v>0.68</v>
      </c>
      <c r="D289" s="60">
        <v>0.18</v>
      </c>
      <c r="E289" s="60">
        <v>0.14000000000000001</v>
      </c>
    </row>
    <row r="290" spans="2:5">
      <c r="B290">
        <v>13</v>
      </c>
      <c r="C290" s="60">
        <v>0.57999999999999996</v>
      </c>
      <c r="D290" s="60">
        <v>0.24</v>
      </c>
      <c r="E290" s="60">
        <v>0.18</v>
      </c>
    </row>
    <row r="292" spans="2:5">
      <c r="B292" t="s">
        <v>10</v>
      </c>
      <c r="C292">
        <f>C276+1</f>
        <v>19</v>
      </c>
    </row>
    <row r="294" spans="2:5">
      <c r="B294">
        <v>1</v>
      </c>
      <c r="C294" s="60">
        <v>0.53</v>
      </c>
      <c r="D294" s="60">
        <v>0.28999999999999998</v>
      </c>
      <c r="E294" s="60">
        <v>0.18</v>
      </c>
    </row>
    <row r="295" spans="2:5">
      <c r="B295">
        <v>2</v>
      </c>
      <c r="C295" s="60">
        <v>0.59</v>
      </c>
      <c r="D295" s="60">
        <v>0.23</v>
      </c>
      <c r="E295" s="60">
        <v>0.18</v>
      </c>
    </row>
    <row r="296" spans="2:5">
      <c r="B296">
        <v>3</v>
      </c>
      <c r="C296" s="60">
        <v>0.2</v>
      </c>
      <c r="D296" s="60">
        <v>0.26</v>
      </c>
      <c r="E296" s="60">
        <v>0.54</v>
      </c>
    </row>
    <row r="297" spans="2:5">
      <c r="B297">
        <v>4</v>
      </c>
      <c r="C297" s="60">
        <v>0.83</v>
      </c>
      <c r="D297" s="60">
        <v>0.11</v>
      </c>
      <c r="E297" s="60">
        <v>0.06</v>
      </c>
    </row>
    <row r="298" spans="2:5">
      <c r="B298">
        <v>5</v>
      </c>
      <c r="C298" s="60">
        <v>0.74</v>
      </c>
      <c r="D298" s="60">
        <v>0.17</v>
      </c>
      <c r="E298" s="60">
        <v>0.09</v>
      </c>
    </row>
    <row r="299" spans="2:5">
      <c r="B299">
        <v>6</v>
      </c>
      <c r="C299" s="60">
        <v>0.17</v>
      </c>
      <c r="D299" s="60">
        <v>0.23</v>
      </c>
      <c r="E299" s="60">
        <v>0.6</v>
      </c>
    </row>
    <row r="300" spans="2:5">
      <c r="B300">
        <v>7</v>
      </c>
      <c r="C300" s="60">
        <v>0.17</v>
      </c>
      <c r="D300" s="60">
        <v>0.23</v>
      </c>
      <c r="E300" s="60">
        <v>0.6</v>
      </c>
    </row>
    <row r="301" spans="2:5">
      <c r="B301">
        <v>8</v>
      </c>
      <c r="C301" s="60">
        <v>0.53</v>
      </c>
      <c r="D301" s="60">
        <v>0.26</v>
      </c>
      <c r="E301" s="60">
        <v>0.21</v>
      </c>
    </row>
    <row r="302" spans="2:5">
      <c r="B302">
        <v>9</v>
      </c>
      <c r="C302" s="60">
        <v>0.73</v>
      </c>
      <c r="D302" s="60">
        <v>0.17</v>
      </c>
      <c r="E302" s="60">
        <v>0.1</v>
      </c>
    </row>
    <row r="303" spans="2:5">
      <c r="B303">
        <v>10</v>
      </c>
      <c r="C303" s="60">
        <v>0.4</v>
      </c>
      <c r="D303" s="60">
        <v>0.31</v>
      </c>
      <c r="E303" s="60">
        <v>0.28999999999999998</v>
      </c>
    </row>
    <row r="304" spans="2:5">
      <c r="B304">
        <v>11</v>
      </c>
      <c r="C304" s="60">
        <v>0.6</v>
      </c>
      <c r="D304" s="60">
        <v>0.24</v>
      </c>
      <c r="E304" s="60">
        <v>0.16</v>
      </c>
    </row>
    <row r="305" spans="2:5">
      <c r="B305">
        <v>12</v>
      </c>
      <c r="C305" s="60">
        <v>0.67</v>
      </c>
      <c r="D305" s="60">
        <v>0.21</v>
      </c>
      <c r="E305" s="60">
        <v>0.12</v>
      </c>
    </row>
    <row r="306" spans="2:5">
      <c r="B306">
        <v>13</v>
      </c>
      <c r="C306" s="60">
        <v>0.36</v>
      </c>
      <c r="D306" s="60">
        <v>0.31</v>
      </c>
      <c r="E306" s="60">
        <v>0.33</v>
      </c>
    </row>
    <row r="308" spans="2:5">
      <c r="B308" t="s">
        <v>10</v>
      </c>
      <c r="C308">
        <f>C292+1</f>
        <v>20</v>
      </c>
    </row>
    <row r="310" spans="2:5">
      <c r="B310">
        <v>1</v>
      </c>
      <c r="C310" s="60">
        <v>0.32</v>
      </c>
      <c r="D310" s="60">
        <v>0.31</v>
      </c>
      <c r="E310" s="60">
        <v>0.37</v>
      </c>
    </row>
    <row r="311" spans="2:5">
      <c r="B311">
        <v>2</v>
      </c>
      <c r="C311" s="60">
        <v>0.85</v>
      </c>
      <c r="D311" s="60">
        <v>0.09</v>
      </c>
      <c r="E311" s="60">
        <v>0.06</v>
      </c>
    </row>
    <row r="312" spans="2:5">
      <c r="B312">
        <v>3</v>
      </c>
      <c r="C312" s="60">
        <v>0.73</v>
      </c>
      <c r="D312" s="60">
        <v>0.16</v>
      </c>
      <c r="E312" s="60">
        <v>0.11</v>
      </c>
    </row>
    <row r="313" spans="2:5">
      <c r="B313">
        <v>4</v>
      </c>
      <c r="C313" s="60">
        <v>0.32</v>
      </c>
      <c r="D313" s="60">
        <v>0.28000000000000003</v>
      </c>
      <c r="E313" s="60">
        <v>0.4</v>
      </c>
    </row>
    <row r="314" spans="2:5">
      <c r="B314">
        <v>5</v>
      </c>
      <c r="C314" s="60">
        <v>0.44</v>
      </c>
      <c r="D314" s="60">
        <v>0.28000000000000003</v>
      </c>
      <c r="E314" s="60">
        <v>0.28000000000000003</v>
      </c>
    </row>
    <row r="315" spans="2:5">
      <c r="B315">
        <v>6</v>
      </c>
      <c r="C315" s="60">
        <v>0.52</v>
      </c>
      <c r="D315" s="60">
        <v>0.27</v>
      </c>
      <c r="E315" s="60">
        <v>0.21</v>
      </c>
    </row>
    <row r="316" spans="2:5">
      <c r="B316">
        <v>7</v>
      </c>
      <c r="C316" s="60">
        <v>0.74</v>
      </c>
      <c r="D316" s="60">
        <v>0.15</v>
      </c>
      <c r="E316" s="60">
        <v>0.11</v>
      </c>
    </row>
    <row r="317" spans="2:5">
      <c r="B317">
        <v>8</v>
      </c>
      <c r="C317" s="60">
        <v>0.36</v>
      </c>
      <c r="D317" s="60">
        <v>0.28999999999999998</v>
      </c>
      <c r="E317" s="60">
        <v>0.35</v>
      </c>
    </row>
    <row r="318" spans="2:5">
      <c r="B318">
        <v>9</v>
      </c>
      <c r="C318" s="60">
        <v>0.24</v>
      </c>
      <c r="D318" s="60">
        <v>0.25</v>
      </c>
      <c r="E318" s="60">
        <v>0.51</v>
      </c>
    </row>
    <row r="319" spans="2:5">
      <c r="B319">
        <v>10</v>
      </c>
      <c r="C319" s="60">
        <v>0.62</v>
      </c>
      <c r="D319" s="60">
        <v>0.22</v>
      </c>
      <c r="E319" s="60">
        <v>0.16</v>
      </c>
    </row>
    <row r="320" spans="2:5">
      <c r="B320">
        <v>11</v>
      </c>
      <c r="C320" s="60">
        <v>0.28999999999999998</v>
      </c>
      <c r="D320" s="60">
        <v>0.27</v>
      </c>
      <c r="E320" s="60">
        <v>0.44</v>
      </c>
    </row>
    <row r="321" spans="2:5">
      <c r="B321">
        <v>12</v>
      </c>
      <c r="C321" s="60">
        <v>0.43</v>
      </c>
      <c r="D321" s="60">
        <v>0.26</v>
      </c>
      <c r="E321" s="60">
        <v>0.31</v>
      </c>
    </row>
    <row r="322" spans="2:5">
      <c r="B322">
        <v>13</v>
      </c>
      <c r="C322" s="60">
        <v>0.17</v>
      </c>
      <c r="D322" s="60">
        <v>0.21</v>
      </c>
      <c r="E322" s="60">
        <v>0.62</v>
      </c>
    </row>
    <row r="324" spans="2:5">
      <c r="B324" t="s">
        <v>10</v>
      </c>
      <c r="C324">
        <f>C308+1</f>
        <v>21</v>
      </c>
    </row>
    <row r="326" spans="2:5">
      <c r="B326">
        <v>1</v>
      </c>
      <c r="C326" s="60">
        <v>0.47</v>
      </c>
      <c r="D326" s="60">
        <v>0.26</v>
      </c>
      <c r="E326" s="60">
        <v>0.27</v>
      </c>
    </row>
    <row r="327" spans="2:5">
      <c r="B327">
        <v>2</v>
      </c>
      <c r="C327" s="60">
        <v>0.59</v>
      </c>
      <c r="D327" s="60">
        <v>0.26</v>
      </c>
      <c r="E327" s="60">
        <v>0.15</v>
      </c>
    </row>
    <row r="328" spans="2:5">
      <c r="B328">
        <v>3</v>
      </c>
      <c r="C328" s="60">
        <v>0.6</v>
      </c>
      <c r="D328" s="60">
        <v>0.22</v>
      </c>
      <c r="E328" s="60">
        <v>0.18</v>
      </c>
    </row>
    <row r="329" spans="2:5">
      <c r="B329">
        <v>4</v>
      </c>
      <c r="C329" s="60">
        <v>0.24</v>
      </c>
      <c r="D329" s="60">
        <v>0.28000000000000003</v>
      </c>
      <c r="E329" s="60">
        <v>0.48</v>
      </c>
    </row>
    <row r="330" spans="2:5">
      <c r="B330">
        <v>5</v>
      </c>
      <c r="C330" s="60">
        <v>0.44</v>
      </c>
      <c r="D330" s="60">
        <v>0.25</v>
      </c>
      <c r="E330" s="60">
        <v>0.31</v>
      </c>
    </row>
    <row r="331" spans="2:5">
      <c r="B331">
        <v>6</v>
      </c>
      <c r="C331" s="60">
        <v>0.32</v>
      </c>
      <c r="D331" s="60">
        <v>0.25</v>
      </c>
      <c r="E331" s="60">
        <v>0.43</v>
      </c>
    </row>
    <row r="332" spans="2:5">
      <c r="B332">
        <v>7</v>
      </c>
      <c r="C332" s="60">
        <v>0.55000000000000004</v>
      </c>
      <c r="D332" s="60">
        <v>0.22</v>
      </c>
      <c r="E332" s="60">
        <v>0.23</v>
      </c>
    </row>
    <row r="333" spans="2:5">
      <c r="B333">
        <v>8</v>
      </c>
      <c r="C333" s="60">
        <v>0.6</v>
      </c>
      <c r="D333" s="60">
        <v>0.22</v>
      </c>
      <c r="E333" s="60">
        <v>0.18</v>
      </c>
    </row>
    <row r="334" spans="2:5">
      <c r="B334">
        <v>9</v>
      </c>
      <c r="C334" s="60">
        <v>0.25</v>
      </c>
      <c r="D334" s="60">
        <v>0.26</v>
      </c>
      <c r="E334" s="60">
        <v>0.49</v>
      </c>
    </row>
    <row r="335" spans="2:5">
      <c r="B335">
        <v>10</v>
      </c>
      <c r="C335" s="60">
        <v>0.36</v>
      </c>
      <c r="D335" s="60">
        <v>0.28999999999999998</v>
      </c>
      <c r="E335" s="60">
        <v>0.35</v>
      </c>
    </row>
    <row r="336" spans="2:5">
      <c r="B336">
        <v>11</v>
      </c>
      <c r="C336" s="60">
        <v>0.28000000000000003</v>
      </c>
      <c r="D336" s="60">
        <v>0.28000000000000003</v>
      </c>
      <c r="E336" s="60">
        <v>0.44</v>
      </c>
    </row>
    <row r="337" spans="2:5">
      <c r="B337">
        <v>12</v>
      </c>
      <c r="C337" s="60">
        <v>0.85</v>
      </c>
      <c r="D337" s="60">
        <v>0.09</v>
      </c>
      <c r="E337" s="60">
        <v>0.06</v>
      </c>
    </row>
    <row r="338" spans="2:5">
      <c r="B338">
        <v>13</v>
      </c>
      <c r="C338" s="60">
        <v>0.13</v>
      </c>
      <c r="D338" s="60">
        <v>0.19</v>
      </c>
      <c r="E338" s="60">
        <v>0.68</v>
      </c>
    </row>
    <row r="340" spans="2:5">
      <c r="B340" t="s">
        <v>10</v>
      </c>
      <c r="C340">
        <f>C324+1</f>
        <v>22</v>
      </c>
    </row>
    <row r="342" spans="2:5">
      <c r="B342">
        <v>1</v>
      </c>
      <c r="C342" s="60">
        <v>0.44</v>
      </c>
      <c r="D342" s="60">
        <v>0.33</v>
      </c>
      <c r="E342" s="60">
        <v>0.23</v>
      </c>
    </row>
    <row r="343" spans="2:5">
      <c r="B343">
        <v>2</v>
      </c>
      <c r="C343" s="60">
        <v>0.73</v>
      </c>
      <c r="D343" s="60">
        <v>0.18</v>
      </c>
      <c r="E343" s="60">
        <v>0.09</v>
      </c>
    </row>
    <row r="344" spans="2:5">
      <c r="B344">
        <v>3</v>
      </c>
      <c r="C344" s="60">
        <v>0.52</v>
      </c>
      <c r="D344" s="60">
        <v>0.26</v>
      </c>
      <c r="E344" s="60">
        <v>0.22</v>
      </c>
    </row>
    <row r="345" spans="2:5">
      <c r="B345">
        <v>4</v>
      </c>
      <c r="C345" s="60">
        <v>0.52</v>
      </c>
      <c r="D345" s="60">
        <v>0.27</v>
      </c>
      <c r="E345" s="60">
        <v>0.21</v>
      </c>
    </row>
    <row r="346" spans="2:5">
      <c r="B346">
        <v>5</v>
      </c>
      <c r="C346" s="60">
        <v>0.5</v>
      </c>
      <c r="D346" s="60">
        <v>0.28999999999999998</v>
      </c>
      <c r="E346" s="60">
        <v>0.21</v>
      </c>
    </row>
    <row r="347" spans="2:5">
      <c r="B347">
        <v>6</v>
      </c>
      <c r="C347" s="60">
        <v>0.13</v>
      </c>
      <c r="D347" s="60">
        <v>0.19</v>
      </c>
      <c r="E347" s="60">
        <v>0.68</v>
      </c>
    </row>
    <row r="348" spans="2:5">
      <c r="B348">
        <v>7</v>
      </c>
      <c r="C348" s="60">
        <v>0.27</v>
      </c>
      <c r="D348" s="60">
        <v>0.3</v>
      </c>
      <c r="E348" s="60">
        <v>0.43</v>
      </c>
    </row>
    <row r="349" spans="2:5">
      <c r="B349">
        <v>8</v>
      </c>
      <c r="C349" s="60">
        <v>0.2</v>
      </c>
      <c r="D349" s="60">
        <v>0.25</v>
      </c>
      <c r="E349" s="60">
        <v>0.55000000000000004</v>
      </c>
    </row>
    <row r="350" spans="2:5">
      <c r="B350">
        <v>9</v>
      </c>
      <c r="C350" s="60">
        <v>0.7</v>
      </c>
      <c r="D350" s="60">
        <v>0.17</v>
      </c>
      <c r="E350" s="60">
        <v>0.13</v>
      </c>
    </row>
    <row r="351" spans="2:5">
      <c r="B351">
        <v>10</v>
      </c>
      <c r="C351" s="60">
        <v>0.25</v>
      </c>
      <c r="D351" s="60">
        <v>0.27</v>
      </c>
      <c r="E351" s="60">
        <v>0.48</v>
      </c>
    </row>
    <row r="352" spans="2:5">
      <c r="B352">
        <v>11</v>
      </c>
      <c r="C352" s="60">
        <v>0.79</v>
      </c>
      <c r="D352" s="60">
        <v>0.13</v>
      </c>
      <c r="E352" s="60">
        <v>0.08</v>
      </c>
    </row>
    <row r="353" spans="2:5">
      <c r="B353">
        <v>12</v>
      </c>
      <c r="C353" s="60">
        <v>0.66</v>
      </c>
      <c r="D353" s="60">
        <v>0.2</v>
      </c>
      <c r="E353" s="60">
        <v>0.14000000000000001</v>
      </c>
    </row>
    <row r="354" spans="2:5">
      <c r="B354">
        <v>13</v>
      </c>
      <c r="C354" s="60">
        <v>0.38</v>
      </c>
      <c r="D354" s="60">
        <v>0.28999999999999998</v>
      </c>
      <c r="E354" s="60">
        <v>0.33</v>
      </c>
    </row>
    <row r="356" spans="2:5">
      <c r="B356" t="s">
        <v>10</v>
      </c>
      <c r="C356">
        <f>C340+1</f>
        <v>23</v>
      </c>
    </row>
    <row r="358" spans="2:5">
      <c r="B358">
        <v>1</v>
      </c>
      <c r="C358" s="60">
        <v>0.42</v>
      </c>
      <c r="D358" s="60">
        <v>0.31</v>
      </c>
      <c r="E358" s="60">
        <v>0.27</v>
      </c>
    </row>
    <row r="359" spans="2:5">
      <c r="B359">
        <v>2</v>
      </c>
      <c r="C359" s="60">
        <v>0.42</v>
      </c>
      <c r="D359" s="60">
        <v>0.31</v>
      </c>
      <c r="E359" s="60">
        <v>0.27</v>
      </c>
    </row>
    <row r="360" spans="2:5">
      <c r="B360">
        <v>3</v>
      </c>
      <c r="C360" s="60">
        <v>0.85</v>
      </c>
      <c r="D360" s="60">
        <v>0.09</v>
      </c>
      <c r="E360" s="60">
        <v>0.06</v>
      </c>
    </row>
    <row r="361" spans="2:5">
      <c r="B361">
        <v>4</v>
      </c>
      <c r="C361" s="60">
        <v>0.28999999999999998</v>
      </c>
      <c r="D361" s="60">
        <v>0.28000000000000003</v>
      </c>
      <c r="E361" s="60">
        <v>0.43</v>
      </c>
    </row>
    <row r="362" spans="2:5">
      <c r="B362">
        <v>5</v>
      </c>
      <c r="C362" s="60">
        <v>0.63</v>
      </c>
      <c r="D362" s="60">
        <v>0.22</v>
      </c>
      <c r="E362" s="60">
        <v>0.15</v>
      </c>
    </row>
    <row r="363" spans="2:5">
      <c r="B363">
        <v>6</v>
      </c>
      <c r="C363" s="60">
        <v>0.75</v>
      </c>
      <c r="D363" s="60">
        <v>0.14000000000000001</v>
      </c>
      <c r="E363" s="60">
        <v>0.11</v>
      </c>
    </row>
    <row r="364" spans="2:5">
      <c r="B364">
        <v>7</v>
      </c>
      <c r="C364" s="60">
        <v>0.59</v>
      </c>
      <c r="D364" s="60">
        <v>0.24</v>
      </c>
      <c r="E364" s="60">
        <v>0.17</v>
      </c>
    </row>
    <row r="365" spans="2:5">
      <c r="B365">
        <v>8</v>
      </c>
      <c r="C365" s="60">
        <v>0.65</v>
      </c>
      <c r="D365" s="60">
        <v>0.2</v>
      </c>
      <c r="E365" s="60">
        <v>0.15</v>
      </c>
    </row>
    <row r="366" spans="2:5">
      <c r="B366">
        <v>9</v>
      </c>
      <c r="C366" s="60">
        <v>0.46</v>
      </c>
      <c r="D366" s="60">
        <v>0.28000000000000003</v>
      </c>
      <c r="E366" s="60">
        <v>0.26</v>
      </c>
    </row>
    <row r="367" spans="2:5">
      <c r="B367">
        <v>10</v>
      </c>
      <c r="C367" s="60">
        <v>0.38</v>
      </c>
      <c r="D367" s="60">
        <v>0.28999999999999998</v>
      </c>
      <c r="E367" s="60">
        <v>0.33</v>
      </c>
    </row>
    <row r="368" spans="2:5">
      <c r="B368">
        <v>11</v>
      </c>
      <c r="C368" s="60">
        <v>0.41</v>
      </c>
      <c r="D368" s="60">
        <v>0.27</v>
      </c>
      <c r="E368" s="60">
        <v>0.32</v>
      </c>
    </row>
    <row r="369" spans="2:5">
      <c r="B369">
        <v>12</v>
      </c>
      <c r="C369" s="60">
        <v>0.53</v>
      </c>
      <c r="D369" s="60">
        <v>0.23</v>
      </c>
      <c r="E369" s="60">
        <v>0.24</v>
      </c>
    </row>
    <row r="370" spans="2:5">
      <c r="B370">
        <v>13</v>
      </c>
      <c r="C370" s="60">
        <v>0.45</v>
      </c>
      <c r="D370" s="60">
        <v>0.28000000000000003</v>
      </c>
      <c r="E370" s="60">
        <v>0.27</v>
      </c>
    </row>
    <row r="372" spans="2:5">
      <c r="B372" t="s">
        <v>10</v>
      </c>
      <c r="C372">
        <f>C356+1</f>
        <v>24</v>
      </c>
    </row>
    <row r="374" spans="2:5">
      <c r="B374">
        <v>1</v>
      </c>
      <c r="C374" s="60">
        <v>0.65</v>
      </c>
      <c r="D374" s="60">
        <v>0.22</v>
      </c>
      <c r="E374" s="60">
        <v>0.13</v>
      </c>
    </row>
    <row r="375" spans="2:5">
      <c r="B375">
        <v>2</v>
      </c>
      <c r="C375" s="60">
        <v>0.26</v>
      </c>
      <c r="D375" s="60">
        <v>0.32</v>
      </c>
      <c r="E375" s="60">
        <v>0.42</v>
      </c>
    </row>
    <row r="376" spans="2:5">
      <c r="B376">
        <v>3</v>
      </c>
      <c r="C376" s="60">
        <v>0.28999999999999998</v>
      </c>
      <c r="D376" s="60">
        <v>0.28000000000000003</v>
      </c>
      <c r="E376" s="60">
        <v>0.43</v>
      </c>
    </row>
    <row r="377" spans="2:5">
      <c r="B377">
        <v>4</v>
      </c>
      <c r="C377" s="60">
        <v>0.51</v>
      </c>
      <c r="D377" s="60">
        <v>0.28000000000000003</v>
      </c>
      <c r="E377" s="60">
        <v>0.21</v>
      </c>
    </row>
    <row r="378" spans="2:5">
      <c r="B378">
        <v>5</v>
      </c>
      <c r="C378" s="60">
        <v>0.41</v>
      </c>
      <c r="D378" s="60">
        <v>0.26</v>
      </c>
      <c r="E378" s="60">
        <v>0.33</v>
      </c>
    </row>
    <row r="379" spans="2:5">
      <c r="B379">
        <v>6</v>
      </c>
      <c r="C379" s="60">
        <v>0.75</v>
      </c>
      <c r="D379" s="60">
        <v>0.15</v>
      </c>
      <c r="E379" s="60">
        <v>0.1</v>
      </c>
    </row>
    <row r="380" spans="2:5">
      <c r="B380">
        <v>7</v>
      </c>
      <c r="C380" s="60">
        <v>0.64</v>
      </c>
      <c r="D380" s="60">
        <v>0.21</v>
      </c>
      <c r="E380" s="60">
        <v>0.15</v>
      </c>
    </row>
    <row r="381" spans="2:5">
      <c r="B381">
        <v>8</v>
      </c>
      <c r="C381" s="60">
        <v>0.51</v>
      </c>
      <c r="D381" s="60">
        <v>0.25</v>
      </c>
      <c r="E381" s="60">
        <v>0.24</v>
      </c>
    </row>
    <row r="382" spans="2:5">
      <c r="B382">
        <v>9</v>
      </c>
      <c r="C382" s="60">
        <v>0.34</v>
      </c>
      <c r="D382" s="60">
        <v>0.27</v>
      </c>
      <c r="E382" s="60">
        <v>0.39</v>
      </c>
    </row>
    <row r="383" spans="2:5">
      <c r="B383">
        <v>10</v>
      </c>
      <c r="C383" s="60">
        <v>0.25</v>
      </c>
      <c r="D383" s="60">
        <v>0.24</v>
      </c>
      <c r="E383" s="60">
        <v>0.51</v>
      </c>
    </row>
    <row r="384" spans="2:5">
      <c r="B384">
        <v>11</v>
      </c>
      <c r="C384" s="60">
        <v>0.56999999999999995</v>
      </c>
      <c r="D384" s="60">
        <v>0.24</v>
      </c>
      <c r="E384" s="60">
        <v>0.19</v>
      </c>
    </row>
    <row r="385" spans="2:5">
      <c r="B385">
        <v>12</v>
      </c>
      <c r="C385" s="60">
        <v>0.77</v>
      </c>
      <c r="D385" s="60">
        <v>0.13</v>
      </c>
      <c r="E385" s="60">
        <v>0.1</v>
      </c>
    </row>
    <row r="386" spans="2:5">
      <c r="B386">
        <v>13</v>
      </c>
      <c r="C386" s="60">
        <v>0.3</v>
      </c>
      <c r="D386" s="60">
        <v>0.26</v>
      </c>
      <c r="E386" s="60">
        <v>0.44</v>
      </c>
    </row>
    <row r="388" spans="2:5">
      <c r="B388" t="s">
        <v>10</v>
      </c>
      <c r="C388">
        <f>C372+1</f>
        <v>25</v>
      </c>
    </row>
    <row r="390" spans="2:5">
      <c r="B390">
        <v>1</v>
      </c>
      <c r="C390" s="60">
        <v>0.24</v>
      </c>
      <c r="D390" s="60">
        <v>0.25</v>
      </c>
      <c r="E390" s="60">
        <v>0.51</v>
      </c>
    </row>
    <row r="391" spans="2:5">
      <c r="B391">
        <v>2</v>
      </c>
      <c r="C391" s="60">
        <v>0.32</v>
      </c>
      <c r="D391" s="60">
        <v>0.24</v>
      </c>
      <c r="E391" s="60">
        <v>0.44</v>
      </c>
    </row>
    <row r="392" spans="2:5">
      <c r="B392">
        <v>3</v>
      </c>
      <c r="C392" s="60">
        <v>0.6</v>
      </c>
      <c r="D392" s="60">
        <v>0.21</v>
      </c>
      <c r="E392" s="60">
        <v>0.19</v>
      </c>
    </row>
    <row r="393" spans="2:5">
      <c r="B393">
        <v>4</v>
      </c>
      <c r="C393" s="60">
        <v>0.83</v>
      </c>
      <c r="D393" s="60">
        <v>0.11</v>
      </c>
      <c r="E393" s="60">
        <v>0.06</v>
      </c>
    </row>
    <row r="394" spans="2:5">
      <c r="B394">
        <v>5</v>
      </c>
      <c r="C394" s="60">
        <v>0.43</v>
      </c>
      <c r="D394" s="60">
        <v>0.27</v>
      </c>
      <c r="E394" s="60">
        <v>0.3</v>
      </c>
    </row>
    <row r="395" spans="2:5">
      <c r="B395">
        <v>6</v>
      </c>
      <c r="C395" s="60">
        <v>0.26</v>
      </c>
      <c r="D395" s="60">
        <v>0.26</v>
      </c>
      <c r="E395" s="60">
        <v>0.48</v>
      </c>
    </row>
    <row r="396" spans="2:5">
      <c r="B396">
        <v>7</v>
      </c>
      <c r="C396" s="60">
        <v>0.37</v>
      </c>
      <c r="D396" s="60">
        <v>0.26</v>
      </c>
      <c r="E396" s="60">
        <v>0.37</v>
      </c>
    </row>
    <row r="397" spans="2:5">
      <c r="B397">
        <v>8</v>
      </c>
      <c r="C397" s="60">
        <v>0.54</v>
      </c>
      <c r="D397" s="60">
        <v>0.22</v>
      </c>
      <c r="E397" s="60">
        <v>0.24</v>
      </c>
    </row>
    <row r="398" spans="2:5">
      <c r="B398">
        <v>9</v>
      </c>
      <c r="C398" s="60">
        <v>0.49</v>
      </c>
      <c r="D398" s="60">
        <v>0.26</v>
      </c>
      <c r="E398" s="60">
        <v>0.25</v>
      </c>
    </row>
    <row r="399" spans="2:5">
      <c r="B399">
        <v>10</v>
      </c>
      <c r="C399" s="60">
        <v>0.54</v>
      </c>
      <c r="D399" s="60">
        <v>0.24</v>
      </c>
      <c r="E399" s="60">
        <v>0.22</v>
      </c>
    </row>
    <row r="400" spans="2:5">
      <c r="B400">
        <v>11</v>
      </c>
      <c r="C400" s="60">
        <v>0.28000000000000003</v>
      </c>
      <c r="D400" s="60">
        <v>0.24</v>
      </c>
      <c r="E400" s="60">
        <v>0.48</v>
      </c>
    </row>
    <row r="401" spans="2:5">
      <c r="B401">
        <v>12</v>
      </c>
      <c r="C401" s="60">
        <v>0.34</v>
      </c>
      <c r="D401" s="60">
        <v>0.24</v>
      </c>
      <c r="E401" s="60">
        <v>0.42</v>
      </c>
    </row>
    <row r="402" spans="2:5">
      <c r="B402">
        <v>13</v>
      </c>
      <c r="C402" s="60">
        <v>0.3</v>
      </c>
      <c r="D402" s="60">
        <v>0.25</v>
      </c>
      <c r="E402" s="60">
        <v>0.45</v>
      </c>
    </row>
    <row r="404" spans="2:5">
      <c r="B404" t="s">
        <v>10</v>
      </c>
      <c r="C404">
        <f>C388+1</f>
        <v>26</v>
      </c>
    </row>
    <row r="406" spans="2:5">
      <c r="B406">
        <v>1</v>
      </c>
      <c r="C406" s="60">
        <v>0.67</v>
      </c>
      <c r="D406" s="60">
        <v>0.19</v>
      </c>
      <c r="E406" s="60">
        <v>0.14000000000000001</v>
      </c>
    </row>
    <row r="407" spans="2:5">
      <c r="B407">
        <v>2</v>
      </c>
      <c r="C407" s="60">
        <v>0.62</v>
      </c>
      <c r="D407" s="60">
        <v>0.22</v>
      </c>
      <c r="E407" s="60">
        <v>0.16</v>
      </c>
    </row>
    <row r="408" spans="2:5">
      <c r="B408">
        <v>3</v>
      </c>
      <c r="C408" s="60">
        <v>0.46</v>
      </c>
      <c r="D408" s="60">
        <v>0.28000000000000003</v>
      </c>
      <c r="E408" s="60">
        <v>0.26</v>
      </c>
    </row>
    <row r="409" spans="2:5">
      <c r="B409">
        <v>4</v>
      </c>
      <c r="C409" s="60">
        <v>0.33</v>
      </c>
      <c r="D409" s="60">
        <v>0.3</v>
      </c>
      <c r="E409" s="60">
        <v>0.37</v>
      </c>
    </row>
    <row r="410" spans="2:5">
      <c r="B410">
        <v>5</v>
      </c>
      <c r="C410" s="60">
        <v>0.23</v>
      </c>
      <c r="D410" s="60">
        <v>0.24</v>
      </c>
      <c r="E410" s="60">
        <v>0.53</v>
      </c>
    </row>
    <row r="411" spans="2:5">
      <c r="B411">
        <v>6</v>
      </c>
      <c r="C411" s="60">
        <v>0.15</v>
      </c>
      <c r="D411" s="60">
        <v>0.18</v>
      </c>
      <c r="E411" s="60">
        <v>0.67</v>
      </c>
    </row>
    <row r="412" spans="2:5">
      <c r="B412">
        <v>7</v>
      </c>
      <c r="C412" s="60">
        <v>0.22</v>
      </c>
      <c r="D412" s="60">
        <v>0.23</v>
      </c>
      <c r="E412" s="60">
        <v>0.55000000000000004</v>
      </c>
    </row>
    <row r="413" spans="2:5">
      <c r="B413">
        <v>8</v>
      </c>
      <c r="C413" s="60">
        <v>0.65</v>
      </c>
      <c r="D413" s="60">
        <v>0.19</v>
      </c>
      <c r="E413" s="60">
        <v>0.16</v>
      </c>
    </row>
    <row r="414" spans="2:5">
      <c r="B414">
        <v>9</v>
      </c>
      <c r="C414" s="60">
        <v>0.48</v>
      </c>
      <c r="D414" s="60">
        <v>0.26</v>
      </c>
      <c r="E414" s="60">
        <v>0.26</v>
      </c>
    </row>
    <row r="415" spans="2:5">
      <c r="B415">
        <v>10</v>
      </c>
      <c r="C415" s="60">
        <v>0.65</v>
      </c>
      <c r="D415" s="60">
        <v>0.2</v>
      </c>
      <c r="E415" s="60">
        <v>0.15</v>
      </c>
    </row>
    <row r="416" spans="2:5">
      <c r="B416">
        <v>11</v>
      </c>
      <c r="C416" s="60">
        <v>0.43</v>
      </c>
      <c r="D416" s="60">
        <v>0.3</v>
      </c>
      <c r="E416" s="60">
        <v>0.27</v>
      </c>
    </row>
    <row r="417" spans="2:5">
      <c r="B417">
        <v>12</v>
      </c>
      <c r="C417" s="60">
        <v>0.37</v>
      </c>
      <c r="D417" s="60">
        <v>0.27</v>
      </c>
      <c r="E417" s="60">
        <v>0.36</v>
      </c>
    </row>
    <row r="418" spans="2:5">
      <c r="B418">
        <v>13</v>
      </c>
      <c r="C418" s="60">
        <v>0.25</v>
      </c>
      <c r="D418" s="60">
        <v>0.25</v>
      </c>
      <c r="E418" s="60">
        <v>0.5</v>
      </c>
    </row>
    <row r="420" spans="2:5">
      <c r="B420" t="s">
        <v>10</v>
      </c>
      <c r="C420">
        <f>C404+1</f>
        <v>27</v>
      </c>
    </row>
    <row r="422" spans="2:5">
      <c r="B422">
        <v>1</v>
      </c>
      <c r="C422" s="60">
        <v>0.16</v>
      </c>
      <c r="D422" s="60">
        <v>0.16</v>
      </c>
      <c r="E422" s="60">
        <v>0.68</v>
      </c>
    </row>
    <row r="423" spans="2:5">
      <c r="B423">
        <v>2</v>
      </c>
      <c r="C423" s="60">
        <v>0.48</v>
      </c>
      <c r="D423" s="60">
        <v>0.27</v>
      </c>
      <c r="E423" s="60">
        <v>0.25</v>
      </c>
    </row>
    <row r="424" spans="2:5">
      <c r="B424">
        <v>3</v>
      </c>
      <c r="C424" s="60">
        <v>0.62</v>
      </c>
      <c r="D424" s="60">
        <v>0.23</v>
      </c>
      <c r="E424" s="60">
        <v>0.15</v>
      </c>
    </row>
    <row r="425" spans="2:5">
      <c r="B425">
        <v>4</v>
      </c>
      <c r="C425" s="60">
        <v>0.13</v>
      </c>
      <c r="D425" s="60">
        <v>0.21</v>
      </c>
      <c r="E425" s="60">
        <v>0.66</v>
      </c>
    </row>
    <row r="426" spans="2:5">
      <c r="B426">
        <v>5</v>
      </c>
      <c r="C426" s="60">
        <v>0.49</v>
      </c>
      <c r="D426" s="60">
        <v>0.28999999999999998</v>
      </c>
      <c r="E426" s="60">
        <v>0.22</v>
      </c>
    </row>
    <row r="427" spans="2:5">
      <c r="B427">
        <v>6</v>
      </c>
      <c r="C427" s="60">
        <v>0.57999999999999996</v>
      </c>
      <c r="D427" s="60">
        <v>0.21</v>
      </c>
      <c r="E427" s="60">
        <v>0.21</v>
      </c>
    </row>
    <row r="428" spans="2:5">
      <c r="B428">
        <v>7</v>
      </c>
      <c r="C428" s="60">
        <v>0.74</v>
      </c>
      <c r="D428" s="60">
        <v>0.15</v>
      </c>
      <c r="E428" s="60">
        <v>0.11</v>
      </c>
    </row>
    <row r="429" spans="2:5">
      <c r="B429">
        <v>8</v>
      </c>
      <c r="C429" s="60">
        <v>0.61</v>
      </c>
      <c r="D429" s="60">
        <v>0.23</v>
      </c>
      <c r="E429" s="60">
        <v>0.16</v>
      </c>
    </row>
    <row r="430" spans="2:5">
      <c r="B430">
        <v>9</v>
      </c>
      <c r="C430" s="60">
        <v>0.48</v>
      </c>
      <c r="D430" s="60">
        <v>0.28999999999999998</v>
      </c>
      <c r="E430" s="60">
        <v>0.23</v>
      </c>
    </row>
    <row r="431" spans="2:5">
      <c r="B431">
        <v>10</v>
      </c>
      <c r="C431" s="60">
        <v>0.45</v>
      </c>
      <c r="D431" s="60">
        <v>0.3</v>
      </c>
      <c r="E431" s="60">
        <v>0.25</v>
      </c>
    </row>
    <row r="432" spans="2:5">
      <c r="B432">
        <v>11</v>
      </c>
      <c r="C432" s="60">
        <v>0.47</v>
      </c>
      <c r="D432" s="60">
        <v>0.27</v>
      </c>
      <c r="E432" s="60">
        <v>0.26</v>
      </c>
    </row>
    <row r="433" spans="2:5">
      <c r="B433">
        <v>12</v>
      </c>
      <c r="C433" s="60">
        <v>0.68</v>
      </c>
      <c r="D433" s="60">
        <v>0.16</v>
      </c>
      <c r="E433" s="60">
        <v>0.16</v>
      </c>
    </row>
    <row r="434" spans="2:5">
      <c r="B434">
        <v>13</v>
      </c>
      <c r="C434" s="60">
        <v>0.28000000000000003</v>
      </c>
      <c r="D434" s="60">
        <v>0.28000000000000003</v>
      </c>
      <c r="E434" s="60">
        <v>0.44</v>
      </c>
    </row>
    <row r="436" spans="2:5">
      <c r="B436" t="s">
        <v>10</v>
      </c>
      <c r="C436">
        <f>C420+1</f>
        <v>28</v>
      </c>
    </row>
    <row r="438" spans="2:5">
      <c r="B438">
        <v>1</v>
      </c>
      <c r="C438" s="60">
        <v>0.56999999999999995</v>
      </c>
      <c r="D438" s="60">
        <v>0.23</v>
      </c>
      <c r="E438" s="60">
        <v>0.2</v>
      </c>
    </row>
    <row r="439" spans="2:5">
      <c r="B439">
        <v>2</v>
      </c>
      <c r="C439" s="60">
        <v>0.65</v>
      </c>
      <c r="D439" s="60">
        <v>0.19</v>
      </c>
      <c r="E439" s="60">
        <v>0.16</v>
      </c>
    </row>
    <row r="440" spans="2:5">
      <c r="B440">
        <v>3</v>
      </c>
      <c r="C440" s="60">
        <v>0.61</v>
      </c>
      <c r="D440" s="60">
        <v>0.21</v>
      </c>
      <c r="E440" s="60">
        <v>0.18</v>
      </c>
    </row>
    <row r="441" spans="2:5">
      <c r="B441">
        <v>4</v>
      </c>
      <c r="C441" s="60">
        <v>0.39</v>
      </c>
      <c r="D441" s="60">
        <v>0.3</v>
      </c>
      <c r="E441" s="60">
        <v>0.31</v>
      </c>
    </row>
    <row r="442" spans="2:5">
      <c r="B442">
        <v>5</v>
      </c>
      <c r="C442" s="60">
        <v>0.54</v>
      </c>
      <c r="D442" s="60">
        <v>0.27</v>
      </c>
      <c r="E442" s="60">
        <v>0.19</v>
      </c>
    </row>
    <row r="443" spans="2:5">
      <c r="B443">
        <v>6</v>
      </c>
      <c r="C443" s="60">
        <v>0.19</v>
      </c>
      <c r="D443" s="60">
        <v>0.23</v>
      </c>
      <c r="E443" s="60">
        <v>0.57999999999999996</v>
      </c>
    </row>
    <row r="444" spans="2:5">
      <c r="B444">
        <v>7</v>
      </c>
      <c r="C444" s="60">
        <v>0.39</v>
      </c>
      <c r="D444" s="60">
        <v>0.27</v>
      </c>
      <c r="E444" s="60">
        <v>0.34</v>
      </c>
    </row>
    <row r="445" spans="2:5">
      <c r="B445">
        <v>8</v>
      </c>
      <c r="C445" s="60">
        <v>0.39</v>
      </c>
      <c r="D445" s="60">
        <v>0.32</v>
      </c>
      <c r="E445" s="60">
        <v>0.28999999999999998</v>
      </c>
    </row>
    <row r="446" spans="2:5">
      <c r="B446">
        <v>9</v>
      </c>
      <c r="C446" s="60">
        <v>0.59</v>
      </c>
      <c r="D446" s="60">
        <v>0.19</v>
      </c>
      <c r="E446" s="60">
        <v>0.22</v>
      </c>
    </row>
    <row r="447" spans="2:5">
      <c r="B447">
        <v>10</v>
      </c>
      <c r="C447" s="60">
        <v>0.55000000000000004</v>
      </c>
      <c r="D447" s="60">
        <v>0.23</v>
      </c>
      <c r="E447" s="60">
        <v>0.22</v>
      </c>
    </row>
    <row r="448" spans="2:5">
      <c r="B448">
        <v>11</v>
      </c>
      <c r="C448" s="60">
        <v>0.26</v>
      </c>
      <c r="D448" s="60">
        <v>0.21</v>
      </c>
      <c r="E448" s="60">
        <v>0.53</v>
      </c>
    </row>
    <row r="449" spans="2:5">
      <c r="B449">
        <v>12</v>
      </c>
      <c r="C449" s="60">
        <v>0.38</v>
      </c>
      <c r="D449" s="60">
        <v>0.3</v>
      </c>
      <c r="E449" s="60">
        <v>0.32</v>
      </c>
    </row>
    <row r="450" spans="2:5">
      <c r="B450">
        <v>13</v>
      </c>
      <c r="C450" s="60">
        <v>0.59</v>
      </c>
      <c r="D450" s="60">
        <v>0.22</v>
      </c>
      <c r="E450" s="60">
        <v>0.19</v>
      </c>
    </row>
    <row r="452" spans="2:5">
      <c r="B452" t="s">
        <v>10</v>
      </c>
      <c r="C452">
        <f>C436+1</f>
        <v>29</v>
      </c>
    </row>
    <row r="454" spans="2:5">
      <c r="B454">
        <v>1</v>
      </c>
      <c r="C454" s="60">
        <v>0.57999999999999996</v>
      </c>
      <c r="D454" s="60">
        <v>0.26</v>
      </c>
      <c r="E454" s="60">
        <v>0.16</v>
      </c>
    </row>
    <row r="455" spans="2:5">
      <c r="B455">
        <v>2</v>
      </c>
      <c r="C455" s="60">
        <v>0.22</v>
      </c>
      <c r="D455" s="60">
        <v>0.28000000000000003</v>
      </c>
      <c r="E455" s="60">
        <v>0.5</v>
      </c>
    </row>
    <row r="456" spans="2:5">
      <c r="B456">
        <v>3</v>
      </c>
      <c r="C456" s="60">
        <v>0.8</v>
      </c>
      <c r="D456" s="60">
        <v>0.13</v>
      </c>
      <c r="E456" s="60">
        <v>7.0000000000000007E-2</v>
      </c>
    </row>
    <row r="457" spans="2:5">
      <c r="B457">
        <v>4</v>
      </c>
      <c r="C457" s="60">
        <v>0.18</v>
      </c>
      <c r="D457" s="60">
        <v>0.26</v>
      </c>
      <c r="E457" s="60">
        <v>0.56000000000000005</v>
      </c>
    </row>
    <row r="458" spans="2:5">
      <c r="B458">
        <v>5</v>
      </c>
      <c r="C458" s="60">
        <v>0.49</v>
      </c>
      <c r="D458" s="60">
        <v>0.28000000000000003</v>
      </c>
      <c r="E458" s="60">
        <v>0.23</v>
      </c>
    </row>
    <row r="459" spans="2:5">
      <c r="B459">
        <v>6</v>
      </c>
      <c r="C459" s="60">
        <v>0.66</v>
      </c>
      <c r="D459" s="60">
        <v>0.19</v>
      </c>
      <c r="E459" s="60">
        <v>0.15</v>
      </c>
    </row>
    <row r="460" spans="2:5">
      <c r="B460">
        <v>7</v>
      </c>
      <c r="C460" s="60">
        <v>0.54</v>
      </c>
      <c r="D460" s="60">
        <v>0.27</v>
      </c>
      <c r="E460" s="60">
        <v>0.19</v>
      </c>
    </row>
    <row r="461" spans="2:5">
      <c r="B461">
        <v>8</v>
      </c>
      <c r="C461" s="60">
        <v>0.56000000000000005</v>
      </c>
      <c r="D461" s="60">
        <v>0.25</v>
      </c>
      <c r="E461" s="60">
        <v>0.19</v>
      </c>
    </row>
    <row r="462" spans="2:5">
      <c r="B462">
        <v>9</v>
      </c>
      <c r="C462" s="60">
        <v>0.74</v>
      </c>
      <c r="D462" s="60">
        <v>0.15</v>
      </c>
      <c r="E462" s="60">
        <v>0.11</v>
      </c>
    </row>
    <row r="463" spans="2:5">
      <c r="B463">
        <v>10</v>
      </c>
      <c r="C463" s="60">
        <v>0.51</v>
      </c>
      <c r="D463" s="60">
        <v>0.28000000000000003</v>
      </c>
      <c r="E463" s="60">
        <v>0.21</v>
      </c>
    </row>
    <row r="464" spans="2:5">
      <c r="B464">
        <v>11</v>
      </c>
      <c r="C464" s="60">
        <v>0.79</v>
      </c>
      <c r="D464" s="60">
        <v>0.13</v>
      </c>
      <c r="E464" s="60">
        <v>0.08</v>
      </c>
    </row>
    <row r="465" spans="2:5">
      <c r="B465">
        <v>12</v>
      </c>
      <c r="C465" s="60">
        <v>0.52</v>
      </c>
      <c r="D465" s="60">
        <v>0.28999999999999998</v>
      </c>
      <c r="E465" s="60">
        <v>0.19</v>
      </c>
    </row>
    <row r="466" spans="2:5">
      <c r="B466">
        <v>13</v>
      </c>
      <c r="C466" s="60">
        <v>0.27</v>
      </c>
      <c r="D466" s="60">
        <v>0.28999999999999998</v>
      </c>
      <c r="E466" s="60">
        <v>0.44</v>
      </c>
    </row>
    <row r="468" spans="2:5">
      <c r="B468" t="s">
        <v>10</v>
      </c>
      <c r="C468">
        <f>C452+1</f>
        <v>30</v>
      </c>
    </row>
    <row r="470" spans="2:5">
      <c r="B470">
        <v>1</v>
      </c>
      <c r="C470" s="60">
        <v>0.7</v>
      </c>
      <c r="D470" s="60">
        <v>0.19</v>
      </c>
      <c r="E470" s="60">
        <v>0.11</v>
      </c>
    </row>
    <row r="471" spans="2:5">
      <c r="B471">
        <v>2</v>
      </c>
      <c r="C471" s="60">
        <v>0.56999999999999995</v>
      </c>
      <c r="D471" s="60">
        <v>0.24</v>
      </c>
      <c r="E471" s="60">
        <v>0.19</v>
      </c>
    </row>
    <row r="472" spans="2:5">
      <c r="B472">
        <v>3</v>
      </c>
      <c r="C472" s="60">
        <v>0.41</v>
      </c>
      <c r="D472" s="60">
        <v>0.27</v>
      </c>
      <c r="E472" s="60">
        <v>0.32</v>
      </c>
    </row>
    <row r="473" spans="2:5">
      <c r="B473">
        <v>4</v>
      </c>
      <c r="C473" s="60">
        <v>0.52</v>
      </c>
      <c r="D473" s="60">
        <v>0.28000000000000003</v>
      </c>
      <c r="E473" s="60">
        <v>0.2</v>
      </c>
    </row>
    <row r="474" spans="2:5">
      <c r="B474">
        <v>5</v>
      </c>
      <c r="C474" s="60">
        <v>0.71</v>
      </c>
      <c r="D474" s="60">
        <v>0.17</v>
      </c>
      <c r="E474" s="60">
        <v>0.12</v>
      </c>
    </row>
    <row r="475" spans="2:5">
      <c r="B475">
        <v>6</v>
      </c>
      <c r="C475" s="60">
        <v>0.26</v>
      </c>
      <c r="D475" s="60">
        <v>0.27</v>
      </c>
      <c r="E475" s="60">
        <v>0.47</v>
      </c>
    </row>
    <row r="476" spans="2:5">
      <c r="B476">
        <v>7</v>
      </c>
      <c r="C476" s="60">
        <v>0.18</v>
      </c>
      <c r="D476" s="60">
        <v>0.25</v>
      </c>
      <c r="E476" s="60">
        <v>0.56999999999999995</v>
      </c>
    </row>
    <row r="477" spans="2:5">
      <c r="B477">
        <v>8</v>
      </c>
      <c r="C477" s="60">
        <v>0.24</v>
      </c>
      <c r="D477" s="60">
        <v>0.28999999999999998</v>
      </c>
      <c r="E477" s="60">
        <v>0.47</v>
      </c>
    </row>
    <row r="478" spans="2:5">
      <c r="B478">
        <v>9</v>
      </c>
      <c r="C478" s="60">
        <v>0.73</v>
      </c>
      <c r="D478" s="60">
        <v>0.18</v>
      </c>
      <c r="E478" s="60">
        <v>0.09</v>
      </c>
    </row>
    <row r="479" spans="2:5">
      <c r="B479">
        <v>10</v>
      </c>
      <c r="C479" s="60">
        <v>0.66</v>
      </c>
      <c r="D479" s="60">
        <v>0.21</v>
      </c>
      <c r="E479" s="60">
        <v>0.13</v>
      </c>
    </row>
    <row r="480" spans="2:5">
      <c r="B480">
        <v>11</v>
      </c>
      <c r="C480" s="60">
        <v>0.54</v>
      </c>
      <c r="D480" s="60">
        <v>0.27</v>
      </c>
      <c r="E480" s="60">
        <v>0.19</v>
      </c>
    </row>
    <row r="481" spans="2:5">
      <c r="B481">
        <v>12</v>
      </c>
      <c r="C481" s="60">
        <v>0.54</v>
      </c>
      <c r="D481" s="60">
        <v>0.26</v>
      </c>
      <c r="E481" s="60">
        <v>0.2</v>
      </c>
    </row>
    <row r="482" spans="2:5">
      <c r="B482">
        <v>13</v>
      </c>
      <c r="C482" s="60">
        <v>0.19</v>
      </c>
      <c r="D482" s="60">
        <v>0.27</v>
      </c>
      <c r="E482" s="60">
        <v>0.54</v>
      </c>
    </row>
    <row r="484" spans="2:5">
      <c r="B484" t="s">
        <v>10</v>
      </c>
      <c r="C484">
        <f>C468+1</f>
        <v>31</v>
      </c>
    </row>
    <row r="486" spans="2:5">
      <c r="B486">
        <v>1</v>
      </c>
      <c r="C486" s="60">
        <v>0.52</v>
      </c>
      <c r="D486" s="60">
        <v>0.24</v>
      </c>
      <c r="E486" s="60">
        <v>0.24</v>
      </c>
    </row>
    <row r="487" spans="2:5">
      <c r="B487">
        <v>2</v>
      </c>
      <c r="C487" s="60">
        <v>0.47</v>
      </c>
      <c r="D487" s="60">
        <v>0.27</v>
      </c>
      <c r="E487" s="60">
        <v>0.26</v>
      </c>
    </row>
    <row r="488" spans="2:5">
      <c r="B488">
        <v>3</v>
      </c>
      <c r="C488" s="60">
        <v>0.43</v>
      </c>
      <c r="D488" s="60">
        <v>0.27</v>
      </c>
      <c r="E488" s="60">
        <v>0.3</v>
      </c>
    </row>
    <row r="489" spans="2:5">
      <c r="B489">
        <v>4</v>
      </c>
      <c r="C489" s="60">
        <v>0.75</v>
      </c>
      <c r="D489" s="60">
        <v>0.15</v>
      </c>
      <c r="E489" s="60">
        <v>0.1</v>
      </c>
    </row>
    <row r="490" spans="2:5">
      <c r="B490">
        <v>5</v>
      </c>
      <c r="C490" s="60">
        <v>0.35</v>
      </c>
      <c r="D490" s="60">
        <v>0.3</v>
      </c>
      <c r="E490" s="60">
        <v>0.35</v>
      </c>
    </row>
    <row r="491" spans="2:5">
      <c r="B491">
        <v>6</v>
      </c>
      <c r="C491" s="60">
        <v>0.73</v>
      </c>
      <c r="D491" s="60">
        <v>0.15</v>
      </c>
      <c r="E491" s="60">
        <v>0.12</v>
      </c>
    </row>
    <row r="492" spans="2:5">
      <c r="B492">
        <v>7</v>
      </c>
      <c r="C492" s="60">
        <v>0.38</v>
      </c>
      <c r="D492" s="60">
        <v>0.27</v>
      </c>
      <c r="E492" s="60">
        <v>0.35</v>
      </c>
    </row>
    <row r="493" spans="2:5">
      <c r="B493">
        <v>8</v>
      </c>
      <c r="C493" s="60">
        <v>0.48</v>
      </c>
      <c r="D493" s="60">
        <v>0.27</v>
      </c>
      <c r="E493" s="60">
        <v>0.25</v>
      </c>
    </row>
    <row r="494" spans="2:5">
      <c r="B494">
        <v>9</v>
      </c>
      <c r="C494" s="60">
        <v>0.33</v>
      </c>
      <c r="D494" s="60">
        <v>0.28999999999999998</v>
      </c>
      <c r="E494" s="60">
        <v>0.38</v>
      </c>
    </row>
    <row r="495" spans="2:5">
      <c r="B495">
        <v>10</v>
      </c>
      <c r="C495" s="60">
        <v>0.6</v>
      </c>
      <c r="D495" s="60">
        <v>0.22</v>
      </c>
      <c r="E495" s="60">
        <v>0.18</v>
      </c>
    </row>
    <row r="496" spans="2:5">
      <c r="B496">
        <v>11</v>
      </c>
      <c r="C496" s="60">
        <v>0.45</v>
      </c>
      <c r="D496" s="60">
        <v>0.26</v>
      </c>
      <c r="E496" s="60">
        <v>0.28999999999999998</v>
      </c>
    </row>
    <row r="497" spans="2:5">
      <c r="B497">
        <v>12</v>
      </c>
      <c r="C497" s="60">
        <v>0.77</v>
      </c>
      <c r="D497" s="60">
        <v>0.14000000000000001</v>
      </c>
      <c r="E497" s="60">
        <v>0.09</v>
      </c>
    </row>
    <row r="498" spans="2:5">
      <c r="B498">
        <v>13</v>
      </c>
      <c r="C498" s="60">
        <v>0.51</v>
      </c>
      <c r="D498" s="60">
        <v>0.27</v>
      </c>
      <c r="E498" s="60">
        <v>0.22</v>
      </c>
    </row>
    <row r="500" spans="2:5">
      <c r="B500" t="s">
        <v>10</v>
      </c>
      <c r="C500">
        <f>C484+1</f>
        <v>32</v>
      </c>
    </row>
    <row r="502" spans="2:5">
      <c r="B502">
        <v>1</v>
      </c>
      <c r="C502" s="60">
        <v>0.62</v>
      </c>
      <c r="D502" s="60">
        <v>0.23</v>
      </c>
      <c r="E502" s="60">
        <v>0.15</v>
      </c>
    </row>
    <row r="503" spans="2:5">
      <c r="B503">
        <v>2</v>
      </c>
      <c r="C503" s="60">
        <v>0.4</v>
      </c>
      <c r="D503" s="60">
        <v>0.28000000000000003</v>
      </c>
      <c r="E503" s="60">
        <v>0.32</v>
      </c>
    </row>
    <row r="504" spans="2:5">
      <c r="B504">
        <v>3</v>
      </c>
      <c r="C504" s="60">
        <v>0.13</v>
      </c>
      <c r="D504" s="60">
        <v>0.2</v>
      </c>
      <c r="E504" s="60">
        <v>0.67</v>
      </c>
    </row>
    <row r="505" spans="2:5">
      <c r="B505">
        <v>4</v>
      </c>
      <c r="C505" s="60">
        <v>0.52</v>
      </c>
      <c r="D505" s="60">
        <v>0.28999999999999998</v>
      </c>
      <c r="E505" s="60">
        <v>0.19</v>
      </c>
    </row>
    <row r="506" spans="2:5">
      <c r="B506">
        <v>5</v>
      </c>
      <c r="C506" s="60">
        <v>0.4</v>
      </c>
      <c r="D506" s="60">
        <v>0.3</v>
      </c>
      <c r="E506" s="60">
        <v>0.3</v>
      </c>
    </row>
    <row r="507" spans="2:5">
      <c r="B507">
        <v>6</v>
      </c>
      <c r="C507" s="60">
        <v>0.65</v>
      </c>
      <c r="D507" s="60">
        <v>0.21</v>
      </c>
      <c r="E507" s="60">
        <v>0.14000000000000001</v>
      </c>
    </row>
    <row r="508" spans="2:5">
      <c r="B508">
        <v>7</v>
      </c>
      <c r="C508" s="60">
        <v>0.43</v>
      </c>
      <c r="D508" s="60">
        <v>0.31</v>
      </c>
      <c r="E508" s="60">
        <v>0.26</v>
      </c>
    </row>
    <row r="509" spans="2:5">
      <c r="B509">
        <v>8</v>
      </c>
      <c r="C509" s="60">
        <v>0.45</v>
      </c>
      <c r="D509" s="60">
        <v>0.28999999999999998</v>
      </c>
      <c r="E509" s="60">
        <v>0.26</v>
      </c>
    </row>
    <row r="510" spans="2:5">
      <c r="B510">
        <v>9</v>
      </c>
      <c r="C510" s="60">
        <v>0.71</v>
      </c>
      <c r="D510" s="60">
        <v>0.19</v>
      </c>
      <c r="E510" s="60">
        <v>0.1</v>
      </c>
    </row>
    <row r="511" spans="2:5">
      <c r="B511">
        <v>10</v>
      </c>
      <c r="C511" s="60">
        <v>0.67</v>
      </c>
      <c r="D511" s="60">
        <v>0.21</v>
      </c>
      <c r="E511" s="60">
        <v>0.12</v>
      </c>
    </row>
    <row r="512" spans="2:5">
      <c r="B512">
        <v>11</v>
      </c>
      <c r="C512" s="60">
        <v>0.42</v>
      </c>
      <c r="D512" s="60">
        <v>0.28000000000000003</v>
      </c>
      <c r="E512" s="60">
        <v>0.3</v>
      </c>
    </row>
    <row r="513" spans="2:5">
      <c r="B513">
        <v>12</v>
      </c>
      <c r="C513" s="60">
        <v>0.13</v>
      </c>
      <c r="D513" s="60">
        <v>0.13</v>
      </c>
      <c r="E513" s="60">
        <v>0.74</v>
      </c>
    </row>
    <row r="514" spans="2:5">
      <c r="B514">
        <v>13</v>
      </c>
      <c r="C514" s="60">
        <v>0.67</v>
      </c>
      <c r="D514" s="60">
        <v>0.21</v>
      </c>
      <c r="E514" s="60">
        <v>0.12</v>
      </c>
    </row>
    <row r="516" spans="2:5">
      <c r="B516" t="s">
        <v>10</v>
      </c>
      <c r="C516">
        <f>C500+1</f>
        <v>33</v>
      </c>
    </row>
    <row r="518" spans="2:5">
      <c r="B518">
        <v>1</v>
      </c>
      <c r="C518" s="60">
        <v>0.54</v>
      </c>
      <c r="D518" s="60">
        <v>0.28000000000000003</v>
      </c>
      <c r="E518" s="60">
        <v>0.18</v>
      </c>
    </row>
    <row r="519" spans="2:5">
      <c r="B519">
        <v>2</v>
      </c>
      <c r="C519" s="60">
        <v>0.66</v>
      </c>
      <c r="D519" s="60">
        <v>0.22</v>
      </c>
      <c r="E519" s="60">
        <v>0.12</v>
      </c>
    </row>
    <row r="520" spans="2:5">
      <c r="B520">
        <v>3</v>
      </c>
      <c r="C520" s="60">
        <v>0.52</v>
      </c>
      <c r="D520" s="60">
        <v>0.27</v>
      </c>
      <c r="E520" s="60">
        <v>0.21</v>
      </c>
    </row>
    <row r="521" spans="2:5">
      <c r="B521">
        <v>4</v>
      </c>
      <c r="C521" s="60">
        <v>0.84</v>
      </c>
      <c r="D521" s="60">
        <v>0.1</v>
      </c>
      <c r="E521" s="60">
        <v>0.06</v>
      </c>
    </row>
    <row r="522" spans="2:5">
      <c r="B522">
        <v>5</v>
      </c>
      <c r="C522" s="60">
        <v>0.48</v>
      </c>
      <c r="D522" s="60">
        <v>0.28999999999999998</v>
      </c>
      <c r="E522" s="60">
        <v>0.23</v>
      </c>
    </row>
    <row r="523" spans="2:5">
      <c r="B523">
        <v>6</v>
      </c>
      <c r="C523" s="60">
        <v>0.26</v>
      </c>
      <c r="D523" s="60">
        <v>0.28999999999999998</v>
      </c>
      <c r="E523" s="60">
        <v>0.45</v>
      </c>
    </row>
    <row r="524" spans="2:5">
      <c r="B524">
        <v>7</v>
      </c>
      <c r="C524" s="60">
        <v>0.45</v>
      </c>
      <c r="D524" s="60">
        <v>0.31</v>
      </c>
      <c r="E524" s="60">
        <v>0.24</v>
      </c>
    </row>
    <row r="525" spans="2:5">
      <c r="B525">
        <v>8</v>
      </c>
      <c r="C525" s="60">
        <v>0.17</v>
      </c>
      <c r="D525" s="60">
        <v>0.25</v>
      </c>
      <c r="E525" s="60">
        <v>0.57999999999999996</v>
      </c>
    </row>
    <row r="526" spans="2:5">
      <c r="B526">
        <v>9</v>
      </c>
      <c r="C526" s="60">
        <v>0.81</v>
      </c>
      <c r="D526" s="60">
        <v>0.12</v>
      </c>
      <c r="E526" s="60">
        <v>7.0000000000000007E-2</v>
      </c>
    </row>
    <row r="527" spans="2:5">
      <c r="B527">
        <v>10</v>
      </c>
      <c r="C527" s="60">
        <v>0.4</v>
      </c>
      <c r="D527" s="60">
        <v>0.31</v>
      </c>
      <c r="E527" s="60">
        <v>0.28999999999999998</v>
      </c>
    </row>
    <row r="528" spans="2:5">
      <c r="B528">
        <v>11</v>
      </c>
      <c r="C528" s="60">
        <v>0.47</v>
      </c>
      <c r="D528" s="60">
        <v>0.28000000000000003</v>
      </c>
      <c r="E528" s="60">
        <v>0.25</v>
      </c>
    </row>
    <row r="529" spans="2:5">
      <c r="B529">
        <v>12</v>
      </c>
      <c r="C529" s="60">
        <v>0.51</v>
      </c>
      <c r="D529" s="60">
        <v>0.26</v>
      </c>
      <c r="E529" s="60">
        <v>0.23</v>
      </c>
    </row>
    <row r="530" spans="2:5">
      <c r="B530">
        <v>13</v>
      </c>
      <c r="C530" s="60">
        <v>0.69</v>
      </c>
      <c r="D530" s="60">
        <v>0.19</v>
      </c>
      <c r="E530" s="60">
        <v>0.12</v>
      </c>
    </row>
    <row r="532" spans="2:5">
      <c r="B532" t="s">
        <v>10</v>
      </c>
      <c r="C532">
        <f>C516+1</f>
        <v>34</v>
      </c>
    </row>
    <row r="534" spans="2:5">
      <c r="B534">
        <v>1</v>
      </c>
      <c r="C534" s="60">
        <v>0.8</v>
      </c>
      <c r="D534" s="60">
        <v>0.14000000000000001</v>
      </c>
      <c r="E534" s="60">
        <v>0.06</v>
      </c>
    </row>
    <row r="535" spans="2:5">
      <c r="B535">
        <v>2</v>
      </c>
      <c r="C535" s="60">
        <v>0.34</v>
      </c>
      <c r="D535" s="60">
        <v>0.3</v>
      </c>
      <c r="E535" s="60">
        <v>0.36</v>
      </c>
    </row>
    <row r="536" spans="2:5">
      <c r="B536">
        <v>3</v>
      </c>
      <c r="C536" s="60">
        <v>0.57999999999999996</v>
      </c>
      <c r="D536" s="60">
        <v>0.25</v>
      </c>
      <c r="E536" s="60">
        <v>0.17</v>
      </c>
    </row>
    <row r="537" spans="2:5">
      <c r="B537">
        <v>4</v>
      </c>
      <c r="C537" s="60">
        <v>0.5</v>
      </c>
      <c r="D537" s="60">
        <v>0.28000000000000003</v>
      </c>
      <c r="E537" s="60">
        <v>0.22</v>
      </c>
    </row>
    <row r="538" spans="2:5">
      <c r="B538">
        <v>5</v>
      </c>
      <c r="C538" s="60">
        <v>0.37</v>
      </c>
      <c r="D538" s="60">
        <v>0.31</v>
      </c>
      <c r="E538" s="60">
        <v>0.32</v>
      </c>
    </row>
    <row r="539" spans="2:5">
      <c r="B539">
        <v>6</v>
      </c>
      <c r="C539" s="60">
        <v>0.77</v>
      </c>
      <c r="D539" s="60">
        <v>0.15</v>
      </c>
      <c r="E539" s="60">
        <v>0.08</v>
      </c>
    </row>
    <row r="540" spans="2:5">
      <c r="B540">
        <v>7</v>
      </c>
      <c r="C540" s="60">
        <v>0.24</v>
      </c>
      <c r="D540" s="60">
        <v>0.26</v>
      </c>
      <c r="E540" s="60">
        <v>0.5</v>
      </c>
    </row>
    <row r="541" spans="2:5">
      <c r="B541">
        <v>8</v>
      </c>
      <c r="C541" s="60">
        <v>0.62</v>
      </c>
      <c r="D541" s="60">
        <v>0.22</v>
      </c>
      <c r="E541" s="60">
        <v>0.16</v>
      </c>
    </row>
    <row r="542" spans="2:5">
      <c r="B542">
        <v>9</v>
      </c>
      <c r="C542" s="60">
        <v>0.34</v>
      </c>
      <c r="D542" s="60">
        <v>0.25</v>
      </c>
      <c r="E542" s="60">
        <v>0.41</v>
      </c>
    </row>
    <row r="543" spans="2:5">
      <c r="B543">
        <v>10</v>
      </c>
      <c r="C543" s="60">
        <v>0.59</v>
      </c>
      <c r="D543" s="60">
        <v>0.24</v>
      </c>
      <c r="E543" s="60">
        <v>0.17</v>
      </c>
    </row>
    <row r="544" spans="2:5">
      <c r="B544">
        <v>11</v>
      </c>
      <c r="C544" s="60">
        <v>0.27</v>
      </c>
      <c r="D544" s="60">
        <v>0.24</v>
      </c>
      <c r="E544" s="60">
        <v>0.49</v>
      </c>
    </row>
    <row r="545" spans="2:5">
      <c r="B545">
        <v>12</v>
      </c>
      <c r="C545" s="60">
        <v>0.54</v>
      </c>
      <c r="D545" s="60">
        <v>0.27</v>
      </c>
      <c r="E545" s="60">
        <v>0.19</v>
      </c>
    </row>
    <row r="546" spans="2:5">
      <c r="B546">
        <v>13</v>
      </c>
      <c r="C546" s="60">
        <v>0.57999999999999996</v>
      </c>
      <c r="D546" s="60">
        <v>0.25</v>
      </c>
      <c r="E546" s="60">
        <v>0.17</v>
      </c>
    </row>
    <row r="548" spans="2:5">
      <c r="B548" t="s">
        <v>10</v>
      </c>
      <c r="C548">
        <f>C532+1</f>
        <v>35</v>
      </c>
    </row>
    <row r="550" spans="2:5">
      <c r="B550">
        <v>1</v>
      </c>
      <c r="C550" s="60">
        <v>0.91</v>
      </c>
      <c r="D550" s="60">
        <v>0.06</v>
      </c>
      <c r="E550" s="60">
        <v>0.03</v>
      </c>
    </row>
    <row r="551" spans="2:5">
      <c r="B551">
        <v>2</v>
      </c>
      <c r="C551" s="60">
        <v>0.43</v>
      </c>
      <c r="D551" s="60">
        <v>0.28000000000000003</v>
      </c>
      <c r="E551" s="60">
        <v>0.28999999999999998</v>
      </c>
    </row>
    <row r="552" spans="2:5">
      <c r="B552">
        <v>3</v>
      </c>
      <c r="C552" s="60">
        <v>0.8</v>
      </c>
      <c r="D552" s="60">
        <v>0.14000000000000001</v>
      </c>
      <c r="E552" s="60">
        <v>0.06</v>
      </c>
    </row>
    <row r="553" spans="2:5">
      <c r="B553">
        <v>4</v>
      </c>
      <c r="C553" s="60">
        <v>0.59</v>
      </c>
      <c r="D553" s="60">
        <v>0.24</v>
      </c>
      <c r="E553" s="60">
        <v>0.17</v>
      </c>
    </row>
    <row r="554" spans="2:5">
      <c r="B554">
        <v>5</v>
      </c>
      <c r="C554" s="60">
        <v>0.76</v>
      </c>
      <c r="D554" s="60">
        <v>0.17</v>
      </c>
      <c r="E554" s="60">
        <v>7.0000000000000007E-2</v>
      </c>
    </row>
    <row r="555" spans="2:5">
      <c r="B555">
        <v>6</v>
      </c>
      <c r="C555" s="60">
        <v>0.37</v>
      </c>
      <c r="D555" s="60">
        <v>0.28999999999999998</v>
      </c>
      <c r="E555" s="60">
        <v>0.34</v>
      </c>
    </row>
    <row r="556" spans="2:5">
      <c r="B556">
        <v>7</v>
      </c>
      <c r="C556" s="60">
        <v>0.55000000000000004</v>
      </c>
      <c r="D556" s="60">
        <v>0.25</v>
      </c>
      <c r="E556" s="60">
        <v>0.2</v>
      </c>
    </row>
    <row r="557" spans="2:5">
      <c r="B557">
        <v>8</v>
      </c>
      <c r="C557" s="60">
        <v>0.23</v>
      </c>
      <c r="D557" s="60">
        <v>0.25</v>
      </c>
      <c r="E557" s="60">
        <v>0.52</v>
      </c>
    </row>
    <row r="558" spans="2:5">
      <c r="B558">
        <v>9</v>
      </c>
      <c r="C558" s="60">
        <v>0.46</v>
      </c>
      <c r="D558" s="60">
        <v>0.28999999999999998</v>
      </c>
      <c r="E558" s="60">
        <v>0.25</v>
      </c>
    </row>
    <row r="559" spans="2:5">
      <c r="B559">
        <v>10</v>
      </c>
      <c r="C559" s="60">
        <v>0.44</v>
      </c>
      <c r="D559" s="60">
        <v>0.28000000000000003</v>
      </c>
      <c r="E559" s="60">
        <v>0.28000000000000003</v>
      </c>
    </row>
    <row r="560" spans="2:5">
      <c r="B560">
        <v>11</v>
      </c>
      <c r="C560" s="60">
        <v>0.57999999999999996</v>
      </c>
      <c r="D560" s="60">
        <v>0.25</v>
      </c>
      <c r="E560" s="60">
        <v>0.17</v>
      </c>
    </row>
    <row r="561" spans="2:5">
      <c r="B561">
        <v>12</v>
      </c>
      <c r="C561" s="60">
        <v>0.57999999999999996</v>
      </c>
      <c r="D561" s="60">
        <v>0.24</v>
      </c>
      <c r="E561" s="60">
        <v>0.18</v>
      </c>
    </row>
    <row r="562" spans="2:5">
      <c r="B562">
        <v>13</v>
      </c>
      <c r="C562" s="60">
        <v>0.33</v>
      </c>
      <c r="D562" s="60">
        <v>0.28999999999999998</v>
      </c>
      <c r="E562" s="60">
        <v>0.38</v>
      </c>
    </row>
    <row r="564" spans="2:5">
      <c r="B564" t="s">
        <v>10</v>
      </c>
      <c r="C564">
        <f>C548+1</f>
        <v>36</v>
      </c>
    </row>
    <row r="566" spans="2:5">
      <c r="B566">
        <v>1</v>
      </c>
      <c r="C566" s="60">
        <v>0.72</v>
      </c>
      <c r="D566" s="60">
        <v>0.19</v>
      </c>
      <c r="E566" s="60">
        <v>0.09</v>
      </c>
    </row>
    <row r="567" spans="2:5">
      <c r="B567">
        <v>2</v>
      </c>
      <c r="C567" s="60">
        <v>0.36</v>
      </c>
      <c r="D567" s="60">
        <v>0.33</v>
      </c>
      <c r="E567" s="60">
        <v>0.31</v>
      </c>
    </row>
    <row r="568" spans="2:5">
      <c r="B568">
        <v>3</v>
      </c>
      <c r="C568" s="60">
        <v>0.44</v>
      </c>
      <c r="D568" s="60">
        <v>0.28999999999999998</v>
      </c>
      <c r="E568" s="60">
        <v>0.27</v>
      </c>
    </row>
    <row r="569" spans="2:5">
      <c r="B569">
        <v>4</v>
      </c>
      <c r="C569" s="60">
        <v>0.14000000000000001</v>
      </c>
      <c r="D569" s="60">
        <v>0.24</v>
      </c>
      <c r="E569" s="60">
        <v>0.62</v>
      </c>
    </row>
    <row r="570" spans="2:5">
      <c r="B570">
        <v>5</v>
      </c>
      <c r="C570" s="60">
        <v>0.53</v>
      </c>
      <c r="D570" s="60">
        <v>0.28999999999999998</v>
      </c>
      <c r="E570" s="60">
        <v>0.18</v>
      </c>
    </row>
    <row r="571" spans="2:5">
      <c r="B571">
        <v>6</v>
      </c>
      <c r="C571" s="60">
        <v>0.91</v>
      </c>
      <c r="D571" s="60">
        <v>0.05</v>
      </c>
      <c r="E571" s="60">
        <v>0.04</v>
      </c>
    </row>
    <row r="572" spans="2:5">
      <c r="B572">
        <v>7</v>
      </c>
      <c r="C572" s="60">
        <v>0.26</v>
      </c>
      <c r="D572" s="60">
        <v>0.27</v>
      </c>
      <c r="E572" s="60">
        <v>0.47</v>
      </c>
    </row>
    <row r="573" spans="2:5">
      <c r="B573">
        <v>8</v>
      </c>
      <c r="C573" s="60">
        <v>0.53</v>
      </c>
      <c r="D573" s="60">
        <v>0.23</v>
      </c>
      <c r="E573" s="60">
        <v>0.24</v>
      </c>
    </row>
    <row r="574" spans="2:5">
      <c r="B574">
        <v>9</v>
      </c>
      <c r="C574" s="60">
        <v>0.3</v>
      </c>
      <c r="D574" s="60">
        <v>0.24</v>
      </c>
      <c r="E574" s="60">
        <v>0.46</v>
      </c>
    </row>
    <row r="575" spans="2:5">
      <c r="B575">
        <v>10</v>
      </c>
      <c r="C575" s="60">
        <v>0.52</v>
      </c>
      <c r="D575" s="60">
        <v>0.25</v>
      </c>
      <c r="E575" s="60">
        <v>0.23</v>
      </c>
    </row>
    <row r="576" spans="2:5">
      <c r="B576">
        <v>11</v>
      </c>
      <c r="C576" s="60">
        <v>0.62</v>
      </c>
      <c r="D576" s="60">
        <v>0.23</v>
      </c>
      <c r="E576" s="60">
        <v>0.15</v>
      </c>
    </row>
    <row r="577" spans="2:5">
      <c r="B577">
        <v>12</v>
      </c>
      <c r="C577" s="60">
        <v>0.62</v>
      </c>
      <c r="D577" s="60">
        <v>0.22</v>
      </c>
      <c r="E577" s="60">
        <v>0.16</v>
      </c>
    </row>
    <row r="578" spans="2:5">
      <c r="B578">
        <v>13</v>
      </c>
      <c r="C578" s="60">
        <v>0.45</v>
      </c>
      <c r="D578" s="60">
        <v>0.3</v>
      </c>
      <c r="E578" s="60">
        <v>0.25</v>
      </c>
    </row>
    <row r="580" spans="2:5">
      <c r="B580" t="s">
        <v>10</v>
      </c>
      <c r="C580">
        <f>C564+1</f>
        <v>37</v>
      </c>
    </row>
    <row r="582" spans="2:5">
      <c r="B582">
        <v>1</v>
      </c>
      <c r="C582" s="60">
        <v>0.25</v>
      </c>
      <c r="D582" s="60">
        <v>0.25</v>
      </c>
      <c r="E582" s="60">
        <v>0.5</v>
      </c>
    </row>
    <row r="583" spans="2:5">
      <c r="B583">
        <v>2</v>
      </c>
      <c r="C583" s="60">
        <v>0.4</v>
      </c>
      <c r="D583" s="60">
        <v>0.3</v>
      </c>
      <c r="E583" s="60">
        <v>0.3</v>
      </c>
    </row>
    <row r="584" spans="2:5">
      <c r="B584">
        <v>3</v>
      </c>
      <c r="C584" s="60">
        <v>0.91</v>
      </c>
      <c r="D584" s="60">
        <v>7.0000000000000007E-2</v>
      </c>
      <c r="E584" s="60">
        <v>0.02</v>
      </c>
    </row>
    <row r="585" spans="2:5">
      <c r="B585">
        <v>4</v>
      </c>
      <c r="C585" s="60">
        <v>0.26</v>
      </c>
      <c r="D585" s="60">
        <v>0.31</v>
      </c>
      <c r="E585" s="60">
        <v>0.43</v>
      </c>
    </row>
    <row r="586" spans="2:5">
      <c r="B586">
        <v>5</v>
      </c>
      <c r="C586" s="60">
        <v>0.91</v>
      </c>
      <c r="D586" s="60">
        <v>0.06</v>
      </c>
      <c r="E586" s="60">
        <v>0.03</v>
      </c>
    </row>
    <row r="587" spans="2:5">
      <c r="B587">
        <v>6</v>
      </c>
      <c r="C587" s="60">
        <v>0.18</v>
      </c>
      <c r="D587" s="60">
        <v>0.25</v>
      </c>
      <c r="E587" s="60">
        <v>0.56999999999999995</v>
      </c>
    </row>
    <row r="588" spans="2:5">
      <c r="B588">
        <v>7</v>
      </c>
      <c r="C588" s="60">
        <v>0.39</v>
      </c>
      <c r="D588" s="60">
        <v>0.31</v>
      </c>
      <c r="E588" s="60">
        <v>0.3</v>
      </c>
    </row>
    <row r="589" spans="2:5">
      <c r="B589">
        <v>8</v>
      </c>
      <c r="C589" s="60">
        <v>0.67</v>
      </c>
      <c r="D589" s="60">
        <v>0.2</v>
      </c>
      <c r="E589" s="60">
        <v>0.13</v>
      </c>
    </row>
    <row r="590" spans="2:5">
      <c r="B590">
        <v>9</v>
      </c>
      <c r="C590" s="60">
        <v>0.36</v>
      </c>
      <c r="D590" s="60">
        <v>0.27</v>
      </c>
      <c r="E590" s="60">
        <v>0.37</v>
      </c>
    </row>
    <row r="591" spans="2:5">
      <c r="B591">
        <v>10</v>
      </c>
      <c r="C591" s="60">
        <v>0.56000000000000005</v>
      </c>
      <c r="D591" s="60">
        <v>0.26</v>
      </c>
      <c r="E591" s="60">
        <v>0.18</v>
      </c>
    </row>
    <row r="592" spans="2:5">
      <c r="B592">
        <v>11</v>
      </c>
      <c r="C592" s="60">
        <v>0.24</v>
      </c>
      <c r="D592" s="60">
        <v>0.25</v>
      </c>
      <c r="E592" s="60">
        <v>0.51</v>
      </c>
    </row>
    <row r="593" spans="2:5">
      <c r="B593">
        <v>12</v>
      </c>
      <c r="C593" s="60">
        <v>0.4</v>
      </c>
      <c r="D593" s="60">
        <v>0.27</v>
      </c>
      <c r="E593" s="60">
        <v>0.33</v>
      </c>
    </row>
    <row r="594" spans="2:5">
      <c r="B594">
        <v>13</v>
      </c>
      <c r="C594" s="60">
        <v>0.16</v>
      </c>
      <c r="D594" s="60">
        <v>0.23</v>
      </c>
      <c r="E594" s="60">
        <v>0.61</v>
      </c>
    </row>
    <row r="596" spans="2:5">
      <c r="B596" t="s">
        <v>10</v>
      </c>
      <c r="C596">
        <f>C580+1</f>
        <v>38</v>
      </c>
    </row>
    <row r="598" spans="2:5">
      <c r="B598">
        <v>1</v>
      </c>
      <c r="C598" s="60">
        <v>0.28000000000000003</v>
      </c>
      <c r="D598" s="60">
        <v>0.28999999999999998</v>
      </c>
      <c r="E598" s="60">
        <v>0.43</v>
      </c>
    </row>
    <row r="599" spans="2:5">
      <c r="B599">
        <v>2</v>
      </c>
      <c r="C599" s="60">
        <v>0.05</v>
      </c>
      <c r="D599" s="60">
        <v>0.1</v>
      </c>
      <c r="E599" s="60">
        <v>0.85</v>
      </c>
    </row>
    <row r="600" spans="2:5">
      <c r="B600">
        <v>3</v>
      </c>
      <c r="C600" s="60">
        <v>0.47</v>
      </c>
      <c r="D600" s="60">
        <v>0.3</v>
      </c>
      <c r="E600" s="60">
        <v>0.23</v>
      </c>
    </row>
    <row r="601" spans="2:5">
      <c r="B601">
        <v>4</v>
      </c>
      <c r="C601" s="60">
        <v>0.68</v>
      </c>
      <c r="D601" s="60">
        <v>0.22</v>
      </c>
      <c r="E601" s="60">
        <v>0.1</v>
      </c>
    </row>
    <row r="602" spans="2:5">
      <c r="B602">
        <v>5</v>
      </c>
      <c r="C602" s="60">
        <v>0.86</v>
      </c>
      <c r="D602" s="60">
        <v>0.11</v>
      </c>
      <c r="E602" s="60">
        <v>0.03</v>
      </c>
    </row>
    <row r="603" spans="2:5">
      <c r="B603">
        <v>6</v>
      </c>
      <c r="C603" s="60">
        <v>0.65</v>
      </c>
      <c r="D603" s="60">
        <v>0.23</v>
      </c>
      <c r="E603" s="60">
        <v>0.12</v>
      </c>
    </row>
    <row r="604" spans="2:5">
      <c r="B604">
        <v>7</v>
      </c>
      <c r="C604" s="60">
        <v>0.6</v>
      </c>
      <c r="D604" s="60">
        <v>0.25</v>
      </c>
      <c r="E604" s="60">
        <v>0.15</v>
      </c>
    </row>
    <row r="605" spans="2:5">
      <c r="B605">
        <v>8</v>
      </c>
      <c r="C605" s="60">
        <v>0.46</v>
      </c>
      <c r="D605" s="60">
        <v>0.3</v>
      </c>
      <c r="E605" s="60">
        <v>0.24</v>
      </c>
    </row>
    <row r="606" spans="2:5">
      <c r="B606">
        <v>9</v>
      </c>
      <c r="C606" s="60">
        <v>0.67</v>
      </c>
      <c r="D606" s="60">
        <v>0.21</v>
      </c>
      <c r="E606" s="60">
        <v>0.12</v>
      </c>
    </row>
    <row r="607" spans="2:5">
      <c r="B607">
        <v>10</v>
      </c>
      <c r="C607" s="60">
        <v>0.62</v>
      </c>
      <c r="D607" s="60">
        <v>0.24</v>
      </c>
      <c r="E607" s="60">
        <v>0.14000000000000001</v>
      </c>
    </row>
    <row r="608" spans="2:5">
      <c r="B608">
        <v>11</v>
      </c>
      <c r="C608" s="60">
        <v>0.53</v>
      </c>
      <c r="D608" s="60">
        <v>0.26</v>
      </c>
      <c r="E608" s="60">
        <v>0.21</v>
      </c>
    </row>
    <row r="609" spans="2:5">
      <c r="B609">
        <v>12</v>
      </c>
      <c r="C609" s="60">
        <v>0.3</v>
      </c>
      <c r="D609" s="60">
        <v>0.27</v>
      </c>
      <c r="E609" s="60">
        <v>0.43</v>
      </c>
    </row>
    <row r="610" spans="2:5">
      <c r="B610">
        <v>13</v>
      </c>
      <c r="C610" s="60">
        <v>0.21</v>
      </c>
      <c r="D610" s="60">
        <v>0.26</v>
      </c>
      <c r="E610" s="60">
        <v>0.53</v>
      </c>
    </row>
    <row r="612" spans="2:5">
      <c r="B612" t="s">
        <v>10</v>
      </c>
      <c r="C612">
        <f>C596+1</f>
        <v>39</v>
      </c>
    </row>
    <row r="614" spans="2:5">
      <c r="B614">
        <v>1</v>
      </c>
      <c r="C614" s="60">
        <v>0.32</v>
      </c>
      <c r="D614" s="60">
        <v>0.3</v>
      </c>
      <c r="E614" s="60">
        <v>0.38</v>
      </c>
    </row>
    <row r="615" spans="2:5">
      <c r="B615">
        <v>2</v>
      </c>
      <c r="C615" s="60">
        <v>0.67</v>
      </c>
      <c r="D615" s="60">
        <v>0.21</v>
      </c>
      <c r="E615" s="60">
        <v>0.12</v>
      </c>
    </row>
    <row r="616" spans="2:5">
      <c r="B616">
        <v>3</v>
      </c>
      <c r="C616" s="60">
        <v>0.59</v>
      </c>
      <c r="D616" s="60">
        <v>0.26</v>
      </c>
      <c r="E616" s="60">
        <v>0.15</v>
      </c>
    </row>
    <row r="617" spans="2:5">
      <c r="B617">
        <v>4</v>
      </c>
      <c r="C617" s="60">
        <v>0.08</v>
      </c>
      <c r="D617" s="60">
        <v>0.18</v>
      </c>
      <c r="E617" s="60">
        <v>0.74</v>
      </c>
    </row>
    <row r="618" spans="2:5">
      <c r="B618">
        <v>5</v>
      </c>
      <c r="C618" s="60">
        <v>0.93</v>
      </c>
      <c r="D618" s="60">
        <v>0.05</v>
      </c>
      <c r="E618" s="60">
        <v>0.02</v>
      </c>
    </row>
    <row r="619" spans="2:5">
      <c r="B619">
        <v>6</v>
      </c>
      <c r="C619" s="60">
        <v>0.35</v>
      </c>
      <c r="D619" s="60">
        <v>0.3</v>
      </c>
      <c r="E619" s="60">
        <v>0.35</v>
      </c>
    </row>
    <row r="620" spans="2:5">
      <c r="B620">
        <v>7</v>
      </c>
      <c r="C620" s="60">
        <v>0.63</v>
      </c>
      <c r="D620" s="60">
        <v>0.23</v>
      </c>
      <c r="E620" s="60">
        <v>0.14000000000000001</v>
      </c>
    </row>
    <row r="621" spans="2:5">
      <c r="B621">
        <v>8</v>
      </c>
      <c r="C621" s="60">
        <v>0.59</v>
      </c>
      <c r="D621" s="60">
        <v>0.27</v>
      </c>
      <c r="E621" s="60">
        <v>0.14000000000000001</v>
      </c>
    </row>
    <row r="622" spans="2:5">
      <c r="B622">
        <v>9</v>
      </c>
      <c r="C622" s="60">
        <v>0.41</v>
      </c>
      <c r="D622" s="60">
        <v>0.33</v>
      </c>
      <c r="E622" s="60">
        <v>0.26</v>
      </c>
    </row>
    <row r="623" spans="2:5">
      <c r="B623">
        <v>10</v>
      </c>
      <c r="C623" s="60">
        <v>0.71</v>
      </c>
      <c r="D623" s="60">
        <v>0.18</v>
      </c>
      <c r="E623" s="60">
        <v>0.11</v>
      </c>
    </row>
    <row r="624" spans="2:5">
      <c r="B624">
        <v>11</v>
      </c>
      <c r="C624" s="60">
        <v>0.26</v>
      </c>
      <c r="D624" s="60">
        <v>0.28000000000000003</v>
      </c>
      <c r="E624" s="60">
        <v>0.46</v>
      </c>
    </row>
    <row r="625" spans="2:5">
      <c r="B625">
        <v>12</v>
      </c>
      <c r="C625" s="60">
        <v>0.5</v>
      </c>
      <c r="D625" s="60">
        <v>0.27</v>
      </c>
      <c r="E625" s="60">
        <v>0.23</v>
      </c>
    </row>
    <row r="626" spans="2:5">
      <c r="B626">
        <v>13</v>
      </c>
      <c r="C626" s="60">
        <v>0.1</v>
      </c>
      <c r="D626" s="60">
        <v>0.17</v>
      </c>
      <c r="E626" s="60">
        <v>0.73</v>
      </c>
    </row>
    <row r="628" spans="2:5">
      <c r="B628" t="s">
        <v>10</v>
      </c>
      <c r="C628">
        <f>C612+1</f>
        <v>40</v>
      </c>
    </row>
    <row r="630" spans="2:5">
      <c r="B630">
        <v>1</v>
      </c>
      <c r="C630" s="60">
        <v>0.72</v>
      </c>
      <c r="D630" s="60">
        <v>0.2</v>
      </c>
      <c r="E630" s="60">
        <v>0.08</v>
      </c>
    </row>
    <row r="631" spans="2:5">
      <c r="B631">
        <v>2</v>
      </c>
      <c r="C631" s="60">
        <v>0.6</v>
      </c>
      <c r="D631" s="60">
        <v>0.25</v>
      </c>
      <c r="E631" s="60">
        <v>0.15</v>
      </c>
    </row>
    <row r="632" spans="2:5">
      <c r="B632">
        <v>3</v>
      </c>
      <c r="C632" s="60">
        <v>0.33</v>
      </c>
      <c r="D632" s="60">
        <v>0.28999999999999998</v>
      </c>
      <c r="E632" s="60">
        <v>0.38</v>
      </c>
    </row>
    <row r="633" spans="2:5">
      <c r="B633">
        <v>4</v>
      </c>
      <c r="C633" s="60">
        <v>0.49</v>
      </c>
      <c r="D633" s="60">
        <v>0.28000000000000003</v>
      </c>
      <c r="E633" s="60">
        <v>0.23</v>
      </c>
    </row>
    <row r="634" spans="2:5">
      <c r="B634">
        <v>5</v>
      </c>
      <c r="C634" s="60">
        <v>0.89</v>
      </c>
      <c r="D634" s="60">
        <v>0.08</v>
      </c>
      <c r="E634" s="60">
        <v>0.03</v>
      </c>
    </row>
    <row r="635" spans="2:5">
      <c r="B635">
        <v>6</v>
      </c>
      <c r="C635" s="60">
        <v>0.53</v>
      </c>
      <c r="D635" s="60">
        <v>0.28000000000000003</v>
      </c>
      <c r="E635" s="60">
        <v>0.19</v>
      </c>
    </row>
    <row r="636" spans="2:5">
      <c r="B636">
        <v>7</v>
      </c>
      <c r="C636" s="60">
        <v>0.62</v>
      </c>
      <c r="D636" s="60">
        <v>0.25</v>
      </c>
      <c r="E636" s="60">
        <v>0.13</v>
      </c>
    </row>
    <row r="637" spans="2:5">
      <c r="B637">
        <v>8</v>
      </c>
      <c r="C637" s="60">
        <v>0.28999999999999998</v>
      </c>
      <c r="D637" s="60">
        <v>0.31</v>
      </c>
      <c r="E637" s="60">
        <v>0.4</v>
      </c>
    </row>
    <row r="638" spans="2:5">
      <c r="B638">
        <v>9</v>
      </c>
      <c r="C638" s="60">
        <v>0.47</v>
      </c>
      <c r="D638" s="60">
        <v>0.28999999999999998</v>
      </c>
      <c r="E638" s="60">
        <v>0.24</v>
      </c>
    </row>
    <row r="639" spans="2:5">
      <c r="B639">
        <v>10</v>
      </c>
      <c r="C639" s="60">
        <v>0.65</v>
      </c>
      <c r="D639" s="60">
        <v>0.23</v>
      </c>
      <c r="E639" s="60">
        <v>0.12</v>
      </c>
    </row>
    <row r="640" spans="2:5">
      <c r="B640">
        <v>11</v>
      </c>
      <c r="C640" s="60">
        <v>0.76</v>
      </c>
      <c r="D640" s="60">
        <v>0.15</v>
      </c>
      <c r="E640" s="60">
        <v>0.09</v>
      </c>
    </row>
    <row r="641" spans="2:5">
      <c r="B641">
        <v>12</v>
      </c>
      <c r="C641" s="60">
        <v>0.28999999999999998</v>
      </c>
      <c r="D641" s="60">
        <v>0.32</v>
      </c>
      <c r="E641" s="60">
        <v>0.39</v>
      </c>
    </row>
    <row r="642" spans="2:5">
      <c r="B642">
        <v>13</v>
      </c>
      <c r="C642" s="60">
        <v>0.72</v>
      </c>
      <c r="D642" s="60">
        <v>0.19</v>
      </c>
      <c r="E642" s="60">
        <v>0.09</v>
      </c>
    </row>
    <row r="644" spans="2:5">
      <c r="B644" t="s">
        <v>10</v>
      </c>
      <c r="C644">
        <f>C628+1</f>
        <v>41</v>
      </c>
    </row>
    <row r="646" spans="2:5">
      <c r="B646">
        <v>1</v>
      </c>
      <c r="C646" s="60">
        <v>0.24</v>
      </c>
      <c r="D646" s="60">
        <v>0.28999999999999998</v>
      </c>
      <c r="E646" s="60">
        <v>0.47</v>
      </c>
    </row>
    <row r="647" spans="2:5">
      <c r="B647">
        <v>2</v>
      </c>
      <c r="C647" s="60">
        <v>0.27</v>
      </c>
      <c r="D647" s="60">
        <v>0.31</v>
      </c>
      <c r="E647" s="60">
        <v>0.42</v>
      </c>
    </row>
    <row r="648" spans="2:5">
      <c r="B648">
        <v>3</v>
      </c>
      <c r="C648" s="60">
        <v>0.67</v>
      </c>
      <c r="D648" s="60">
        <v>0.22</v>
      </c>
      <c r="E648" s="60">
        <v>0.11</v>
      </c>
    </row>
    <row r="649" spans="2:5">
      <c r="B649">
        <v>4</v>
      </c>
      <c r="C649" s="60">
        <v>0.74</v>
      </c>
      <c r="D649" s="60">
        <v>0.18</v>
      </c>
      <c r="E649" s="60">
        <v>0.08</v>
      </c>
    </row>
    <row r="650" spans="2:5">
      <c r="B650">
        <v>5</v>
      </c>
      <c r="C650" s="60">
        <v>0.82</v>
      </c>
      <c r="D650" s="60">
        <v>0.13</v>
      </c>
      <c r="E650" s="60">
        <v>0.05</v>
      </c>
    </row>
    <row r="651" spans="2:5">
      <c r="B651">
        <v>6</v>
      </c>
      <c r="C651" s="60">
        <v>0.37</v>
      </c>
      <c r="D651" s="60">
        <v>0.33</v>
      </c>
      <c r="E651" s="60">
        <v>0.3</v>
      </c>
    </row>
    <row r="652" spans="2:5">
      <c r="B652">
        <v>7</v>
      </c>
      <c r="C652" s="60">
        <v>0.89</v>
      </c>
      <c r="D652" s="60">
        <v>0.08</v>
      </c>
      <c r="E652" s="60">
        <v>0.03</v>
      </c>
    </row>
    <row r="653" spans="2:5">
      <c r="B653">
        <v>8</v>
      </c>
      <c r="C653" s="60">
        <v>0.86</v>
      </c>
      <c r="D653" s="60">
        <v>0.09</v>
      </c>
      <c r="E653" s="60">
        <v>0.05</v>
      </c>
    </row>
    <row r="654" spans="2:5">
      <c r="B654">
        <v>9</v>
      </c>
      <c r="C654" s="60">
        <v>0.46</v>
      </c>
      <c r="D654" s="60">
        <v>0.3</v>
      </c>
      <c r="E654" s="60">
        <v>0.24</v>
      </c>
    </row>
    <row r="655" spans="2:5">
      <c r="B655">
        <v>10</v>
      </c>
      <c r="C655" s="60">
        <v>0.55000000000000004</v>
      </c>
      <c r="D655" s="60">
        <v>0.27</v>
      </c>
      <c r="E655" s="60">
        <v>0.18</v>
      </c>
    </row>
    <row r="656" spans="2:5">
      <c r="B656">
        <v>11</v>
      </c>
      <c r="C656" s="60">
        <v>0.35</v>
      </c>
      <c r="D656" s="60">
        <v>0.28999999999999998</v>
      </c>
      <c r="E656" s="60">
        <v>0.36</v>
      </c>
    </row>
    <row r="657" spans="2:5">
      <c r="B657">
        <v>12</v>
      </c>
      <c r="C657" s="60">
        <v>0.33</v>
      </c>
      <c r="D657" s="60">
        <v>0.28000000000000003</v>
      </c>
      <c r="E657" s="60">
        <v>0.39</v>
      </c>
    </row>
    <row r="658" spans="2:5">
      <c r="B658">
        <v>13</v>
      </c>
      <c r="C658" s="60">
        <v>0.7</v>
      </c>
      <c r="D658" s="60">
        <v>0.17</v>
      </c>
      <c r="E658" s="60">
        <v>0.13</v>
      </c>
    </row>
    <row r="660" spans="2:5">
      <c r="B660" t="s">
        <v>10</v>
      </c>
      <c r="C660">
        <f>C644+1</f>
        <v>42</v>
      </c>
    </row>
    <row r="662" spans="2:5">
      <c r="B662">
        <v>1</v>
      </c>
      <c r="C662" s="60">
        <v>0.65</v>
      </c>
      <c r="D662" s="60">
        <v>0.2</v>
      </c>
      <c r="E662" s="60">
        <v>0.15</v>
      </c>
    </row>
    <row r="663" spans="2:5">
      <c r="B663">
        <v>2</v>
      </c>
      <c r="C663" s="60">
        <v>0.35</v>
      </c>
      <c r="D663" s="60">
        <v>0.3</v>
      </c>
      <c r="E663" s="60">
        <v>0.35</v>
      </c>
    </row>
    <row r="664" spans="2:5">
      <c r="B664">
        <v>3</v>
      </c>
      <c r="C664" s="60">
        <v>0.6</v>
      </c>
      <c r="D664" s="60">
        <v>0.24</v>
      </c>
      <c r="E664" s="60">
        <v>0.16</v>
      </c>
    </row>
    <row r="665" spans="2:5">
      <c r="B665">
        <v>4</v>
      </c>
      <c r="C665" s="60">
        <v>0.18</v>
      </c>
      <c r="D665" s="60">
        <v>0.22</v>
      </c>
      <c r="E665" s="60">
        <v>0.6</v>
      </c>
    </row>
    <row r="666" spans="2:5">
      <c r="B666">
        <v>5</v>
      </c>
      <c r="C666" s="60">
        <v>0.69</v>
      </c>
      <c r="D666" s="60">
        <v>0.19</v>
      </c>
      <c r="E666" s="60">
        <v>0.12</v>
      </c>
    </row>
    <row r="667" spans="2:5">
      <c r="B667">
        <v>6</v>
      </c>
      <c r="C667" s="60">
        <v>0.59</v>
      </c>
      <c r="D667" s="60">
        <v>0.24</v>
      </c>
      <c r="E667" s="60">
        <v>0.17</v>
      </c>
    </row>
    <row r="668" spans="2:5">
      <c r="B668">
        <v>7</v>
      </c>
      <c r="C668" s="60">
        <v>0.71</v>
      </c>
      <c r="D668" s="60">
        <v>0.18</v>
      </c>
      <c r="E668" s="60">
        <v>0.11</v>
      </c>
    </row>
    <row r="669" spans="2:5">
      <c r="B669">
        <v>8</v>
      </c>
      <c r="C669" s="60">
        <v>0.36</v>
      </c>
      <c r="D669" s="60">
        <v>0.31</v>
      </c>
      <c r="E669" s="60">
        <v>0.33</v>
      </c>
    </row>
    <row r="670" spans="2:5">
      <c r="B670">
        <v>9</v>
      </c>
      <c r="C670" s="60">
        <v>0.61</v>
      </c>
      <c r="D670" s="60">
        <v>0.25</v>
      </c>
      <c r="E670" s="60">
        <v>0.14000000000000001</v>
      </c>
    </row>
    <row r="671" spans="2:5">
      <c r="B671">
        <v>10</v>
      </c>
      <c r="C671" s="60">
        <v>0.21</v>
      </c>
      <c r="D671" s="60">
        <v>0.23</v>
      </c>
      <c r="E671" s="60">
        <v>0.56000000000000005</v>
      </c>
    </row>
    <row r="672" spans="2:5">
      <c r="B672">
        <v>11</v>
      </c>
      <c r="C672" s="60">
        <v>0.59</v>
      </c>
      <c r="D672" s="60">
        <v>0.25</v>
      </c>
      <c r="E672" s="60">
        <v>0.16</v>
      </c>
    </row>
    <row r="673" spans="2:5">
      <c r="B673">
        <v>12</v>
      </c>
      <c r="C673" s="60">
        <v>0.41</v>
      </c>
      <c r="D673" s="60">
        <v>0.28000000000000003</v>
      </c>
      <c r="E673" s="60">
        <v>0.31</v>
      </c>
    </row>
    <row r="674" spans="2:5">
      <c r="B674">
        <v>13</v>
      </c>
      <c r="C674" s="60">
        <v>0.4</v>
      </c>
      <c r="D674" s="60">
        <v>0.28000000000000003</v>
      </c>
      <c r="E674" s="60">
        <v>0.32</v>
      </c>
    </row>
    <row r="676" spans="2:5">
      <c r="B676" t="s">
        <v>10</v>
      </c>
      <c r="C676">
        <f>C660+1</f>
        <v>43</v>
      </c>
    </row>
    <row r="678" spans="2:5">
      <c r="B678">
        <v>1</v>
      </c>
      <c r="C678" s="60">
        <v>0.3</v>
      </c>
      <c r="D678" s="60">
        <v>0.3</v>
      </c>
      <c r="E678" s="60">
        <v>0.4</v>
      </c>
    </row>
    <row r="679" spans="2:5">
      <c r="B679">
        <v>2</v>
      </c>
      <c r="C679" s="60">
        <v>0.31</v>
      </c>
      <c r="D679" s="60">
        <v>0.25</v>
      </c>
      <c r="E679" s="60">
        <v>0.44</v>
      </c>
    </row>
    <row r="680" spans="2:5">
      <c r="B680">
        <v>3</v>
      </c>
      <c r="C680" s="60">
        <v>0.93</v>
      </c>
      <c r="D680" s="60">
        <v>0.05</v>
      </c>
      <c r="E680" s="60">
        <v>0.02</v>
      </c>
    </row>
    <row r="681" spans="2:5">
      <c r="B681">
        <v>4</v>
      </c>
      <c r="C681" s="60">
        <v>0.46</v>
      </c>
      <c r="D681" s="60">
        <v>0.3</v>
      </c>
      <c r="E681" s="60">
        <v>0.24</v>
      </c>
    </row>
    <row r="682" spans="2:5">
      <c r="B682">
        <v>5</v>
      </c>
      <c r="C682" s="60">
        <v>0.71</v>
      </c>
      <c r="D682" s="60">
        <v>0.18</v>
      </c>
      <c r="E682" s="60">
        <v>0.11</v>
      </c>
    </row>
    <row r="683" spans="2:5">
      <c r="B683">
        <v>6</v>
      </c>
      <c r="C683" s="60">
        <v>0.56999999999999995</v>
      </c>
      <c r="D683" s="60">
        <v>0.25</v>
      </c>
      <c r="E683" s="60">
        <v>0.18</v>
      </c>
    </row>
    <row r="684" spans="2:5">
      <c r="B684">
        <v>7</v>
      </c>
      <c r="C684" s="60">
        <v>0.4</v>
      </c>
      <c r="D684" s="60">
        <v>0.3</v>
      </c>
      <c r="E684" s="60">
        <v>0.3</v>
      </c>
    </row>
    <row r="685" spans="2:5">
      <c r="B685">
        <v>8</v>
      </c>
      <c r="C685" s="60">
        <v>0.64</v>
      </c>
      <c r="D685" s="60">
        <v>0.21</v>
      </c>
      <c r="E685" s="60">
        <v>0.15</v>
      </c>
    </row>
    <row r="686" spans="2:5">
      <c r="B686">
        <v>9</v>
      </c>
      <c r="C686" s="60">
        <v>0.57999999999999996</v>
      </c>
      <c r="D686" s="60">
        <v>0.23</v>
      </c>
      <c r="E686" s="60">
        <v>0.19</v>
      </c>
    </row>
    <row r="687" spans="2:5">
      <c r="B687">
        <v>10</v>
      </c>
      <c r="C687" s="60">
        <v>0.71</v>
      </c>
      <c r="D687" s="60">
        <v>0.17</v>
      </c>
      <c r="E687" s="60">
        <v>0.12</v>
      </c>
    </row>
    <row r="688" spans="2:5">
      <c r="B688">
        <v>11</v>
      </c>
      <c r="C688" s="60">
        <v>0.64</v>
      </c>
      <c r="D688" s="60">
        <v>0.22</v>
      </c>
      <c r="E688" s="60">
        <v>0.14000000000000001</v>
      </c>
    </row>
    <row r="689" spans="2:5">
      <c r="B689">
        <v>12</v>
      </c>
      <c r="C689" s="60">
        <v>0.6</v>
      </c>
      <c r="D689" s="60">
        <v>0.23</v>
      </c>
      <c r="E689" s="60">
        <v>0.17</v>
      </c>
    </row>
    <row r="690" spans="2:5">
      <c r="B690">
        <v>13</v>
      </c>
      <c r="C690" s="60">
        <v>0.39</v>
      </c>
      <c r="D690" s="60">
        <v>0.33</v>
      </c>
      <c r="E690" s="60">
        <v>0.28000000000000003</v>
      </c>
    </row>
    <row r="692" spans="2:5">
      <c r="B692" t="s">
        <v>10</v>
      </c>
      <c r="C692">
        <f>C676+1</f>
        <v>44</v>
      </c>
    </row>
    <row r="694" spans="2:5">
      <c r="B694">
        <v>1</v>
      </c>
      <c r="C694" s="60">
        <v>0.22</v>
      </c>
      <c r="D694" s="60">
        <v>0.26</v>
      </c>
      <c r="E694" s="60">
        <v>0.52</v>
      </c>
    </row>
    <row r="695" spans="2:5">
      <c r="B695">
        <v>2</v>
      </c>
      <c r="C695" s="60">
        <v>0.21</v>
      </c>
      <c r="D695" s="60">
        <v>0.24</v>
      </c>
      <c r="E695" s="60">
        <v>0.55000000000000004</v>
      </c>
    </row>
    <row r="696" spans="2:5">
      <c r="B696">
        <v>3</v>
      </c>
      <c r="C696" s="60">
        <v>0.77</v>
      </c>
      <c r="D696" s="60">
        <v>0.15</v>
      </c>
      <c r="E696" s="60">
        <v>0.08</v>
      </c>
    </row>
    <row r="697" spans="2:5">
      <c r="B697">
        <v>4</v>
      </c>
      <c r="C697" s="60">
        <v>0.31</v>
      </c>
      <c r="D697" s="60">
        <v>0.25</v>
      </c>
      <c r="E697" s="60">
        <v>0.44</v>
      </c>
    </row>
    <row r="698" spans="2:5">
      <c r="B698">
        <v>5</v>
      </c>
      <c r="C698" s="60">
        <v>0.68</v>
      </c>
      <c r="D698" s="60">
        <v>0.19</v>
      </c>
      <c r="E698" s="60">
        <v>0.13</v>
      </c>
    </row>
    <row r="699" spans="2:5">
      <c r="B699">
        <v>6</v>
      </c>
      <c r="C699" s="60">
        <v>0.43</v>
      </c>
      <c r="D699" s="60">
        <v>0.28000000000000003</v>
      </c>
      <c r="E699" s="60">
        <v>0.28999999999999998</v>
      </c>
    </row>
    <row r="700" spans="2:5">
      <c r="B700">
        <v>7</v>
      </c>
      <c r="C700" s="60">
        <v>0.56999999999999995</v>
      </c>
      <c r="D700" s="60">
        <v>0.23</v>
      </c>
      <c r="E700" s="60">
        <v>0.2</v>
      </c>
    </row>
    <row r="701" spans="2:5">
      <c r="B701">
        <v>8</v>
      </c>
      <c r="C701" s="60">
        <v>0.28999999999999998</v>
      </c>
      <c r="D701" s="60">
        <v>0.28000000000000003</v>
      </c>
      <c r="E701" s="60">
        <v>0.43</v>
      </c>
    </row>
    <row r="702" spans="2:5">
      <c r="B702">
        <v>9</v>
      </c>
      <c r="C702" s="60">
        <v>0.3</v>
      </c>
      <c r="D702" s="60">
        <v>0.27</v>
      </c>
      <c r="E702" s="60">
        <v>0.43</v>
      </c>
    </row>
    <row r="703" spans="2:5">
      <c r="B703">
        <v>10</v>
      </c>
      <c r="C703" s="60">
        <v>0.26</v>
      </c>
      <c r="D703" s="60">
        <v>0.24</v>
      </c>
      <c r="E703" s="60">
        <v>0.5</v>
      </c>
    </row>
    <row r="704" spans="2:5">
      <c r="B704">
        <v>11</v>
      </c>
      <c r="C704" s="60">
        <v>0.44</v>
      </c>
      <c r="D704" s="60">
        <v>0.28999999999999998</v>
      </c>
      <c r="E704" s="60">
        <v>0.27</v>
      </c>
    </row>
    <row r="705" spans="2:5">
      <c r="B705">
        <v>12</v>
      </c>
      <c r="C705" s="60">
        <v>0.61</v>
      </c>
      <c r="D705" s="60">
        <v>0.22</v>
      </c>
      <c r="E705" s="60">
        <v>0.17</v>
      </c>
    </row>
    <row r="706" spans="2:5">
      <c r="B706">
        <v>13</v>
      </c>
      <c r="C706" s="60">
        <v>0.23</v>
      </c>
      <c r="D706" s="60">
        <v>0.27</v>
      </c>
      <c r="E706" s="60">
        <v>0.5</v>
      </c>
    </row>
    <row r="708" spans="2:5">
      <c r="B708" t="s">
        <v>10</v>
      </c>
      <c r="C708">
        <f>C692+1</f>
        <v>45</v>
      </c>
    </row>
    <row r="710" spans="2:5">
      <c r="B710">
        <v>1</v>
      </c>
      <c r="C710" s="60">
        <v>0.13</v>
      </c>
      <c r="D710" s="60">
        <v>0.2</v>
      </c>
      <c r="E710" s="60">
        <v>0.67</v>
      </c>
    </row>
    <row r="711" spans="2:5">
      <c r="B711">
        <v>2</v>
      </c>
      <c r="C711" s="60">
        <v>0.27</v>
      </c>
      <c r="D711" s="60">
        <v>0.28999999999999998</v>
      </c>
      <c r="E711" s="60">
        <v>0.44</v>
      </c>
    </row>
    <row r="712" spans="2:5">
      <c r="B712">
        <v>3</v>
      </c>
      <c r="C712" s="60">
        <v>0.75</v>
      </c>
      <c r="D712" s="60">
        <v>0.16</v>
      </c>
      <c r="E712" s="60">
        <v>0.09</v>
      </c>
    </row>
    <row r="713" spans="2:5">
      <c r="B713">
        <v>4</v>
      </c>
      <c r="C713" s="60">
        <v>0.32</v>
      </c>
      <c r="D713" s="60">
        <v>0.26</v>
      </c>
      <c r="E713" s="60">
        <v>0.42</v>
      </c>
    </row>
    <row r="714" spans="2:5">
      <c r="B714">
        <v>5</v>
      </c>
      <c r="C714" s="60">
        <v>0.34</v>
      </c>
      <c r="D714" s="60">
        <v>0.31</v>
      </c>
      <c r="E714" s="60">
        <v>0.35</v>
      </c>
    </row>
    <row r="715" spans="2:5">
      <c r="B715">
        <v>6</v>
      </c>
      <c r="C715" s="60">
        <v>0.64</v>
      </c>
      <c r="D715" s="60">
        <v>0.22</v>
      </c>
      <c r="E715" s="60">
        <v>0.14000000000000001</v>
      </c>
    </row>
    <row r="716" spans="2:5">
      <c r="B716">
        <v>7</v>
      </c>
      <c r="C716" s="60">
        <v>0.72</v>
      </c>
      <c r="D716" s="60">
        <v>0.19</v>
      </c>
      <c r="E716" s="60">
        <v>0.09</v>
      </c>
    </row>
    <row r="717" spans="2:5">
      <c r="B717">
        <v>8</v>
      </c>
      <c r="C717" s="60">
        <v>0.2</v>
      </c>
      <c r="D717" s="60">
        <v>0.28999999999999998</v>
      </c>
      <c r="E717" s="60">
        <v>0.51</v>
      </c>
    </row>
    <row r="718" spans="2:5">
      <c r="B718">
        <v>9</v>
      </c>
      <c r="C718" s="60">
        <v>0.48</v>
      </c>
      <c r="D718" s="60">
        <v>0.27</v>
      </c>
      <c r="E718" s="60">
        <v>0.25</v>
      </c>
    </row>
    <row r="719" spans="2:5">
      <c r="B719">
        <v>10</v>
      </c>
      <c r="C719" s="60">
        <v>0.56000000000000005</v>
      </c>
      <c r="D719" s="60">
        <v>0.26</v>
      </c>
      <c r="E719" s="60">
        <v>0.18</v>
      </c>
    </row>
    <row r="720" spans="2:5">
      <c r="B720">
        <v>11</v>
      </c>
      <c r="C720" s="60">
        <v>0.75</v>
      </c>
      <c r="D720" s="60">
        <v>0.17</v>
      </c>
      <c r="E720" s="60">
        <v>0.08</v>
      </c>
    </row>
    <row r="721" spans="2:5">
      <c r="B721">
        <v>12</v>
      </c>
      <c r="C721" s="60">
        <v>0.73</v>
      </c>
      <c r="D721" s="60">
        <v>0.16</v>
      </c>
      <c r="E721" s="60">
        <v>0.11</v>
      </c>
    </row>
    <row r="722" spans="2:5">
      <c r="B722">
        <v>13</v>
      </c>
      <c r="C722" s="60">
        <v>0.43</v>
      </c>
      <c r="D722" s="60">
        <v>0.33</v>
      </c>
      <c r="E722" s="60">
        <v>0.24</v>
      </c>
    </row>
    <row r="724" spans="2:5">
      <c r="B724" t="s">
        <v>10</v>
      </c>
      <c r="C724">
        <f>C708+1</f>
        <v>46</v>
      </c>
    </row>
    <row r="726" spans="2:5">
      <c r="B726">
        <v>1</v>
      </c>
      <c r="C726" s="60">
        <v>0.42</v>
      </c>
      <c r="D726" s="60">
        <v>0.3</v>
      </c>
      <c r="E726" s="60">
        <v>0.28000000000000003</v>
      </c>
    </row>
    <row r="727" spans="2:5">
      <c r="B727">
        <v>2</v>
      </c>
      <c r="C727" s="60">
        <v>0.5</v>
      </c>
      <c r="D727" s="60">
        <v>0.31</v>
      </c>
      <c r="E727" s="60">
        <v>0.19</v>
      </c>
    </row>
    <row r="728" spans="2:5">
      <c r="B728">
        <v>3</v>
      </c>
      <c r="C728" s="60">
        <v>0.31</v>
      </c>
      <c r="D728" s="60">
        <v>0.28999999999999998</v>
      </c>
      <c r="E728" s="60">
        <v>0.4</v>
      </c>
    </row>
    <row r="729" spans="2:5">
      <c r="B729">
        <v>4</v>
      </c>
      <c r="C729" s="60">
        <v>0.8</v>
      </c>
      <c r="D729" s="60">
        <v>0.14000000000000001</v>
      </c>
      <c r="E729" s="60">
        <v>0.06</v>
      </c>
    </row>
    <row r="730" spans="2:5">
      <c r="B730">
        <v>5</v>
      </c>
      <c r="C730" s="60">
        <v>0.87</v>
      </c>
      <c r="D730" s="60">
        <v>0.09</v>
      </c>
      <c r="E730" s="60">
        <v>0.04</v>
      </c>
    </row>
    <row r="731" spans="2:5">
      <c r="B731">
        <v>6</v>
      </c>
      <c r="C731" s="60">
        <v>0.09</v>
      </c>
      <c r="D731" s="60">
        <v>0.18</v>
      </c>
      <c r="E731" s="60">
        <v>0.73</v>
      </c>
    </row>
    <row r="732" spans="2:5">
      <c r="B732">
        <v>7</v>
      </c>
      <c r="C732" s="60">
        <v>0.27</v>
      </c>
      <c r="D732" s="60">
        <v>0.27</v>
      </c>
      <c r="E732" s="60">
        <v>0.46</v>
      </c>
    </row>
    <row r="733" spans="2:5">
      <c r="B733">
        <v>8</v>
      </c>
      <c r="C733" s="60">
        <v>0.37</v>
      </c>
      <c r="D733" s="60">
        <v>0.27</v>
      </c>
      <c r="E733" s="60">
        <v>0.36</v>
      </c>
    </row>
    <row r="734" spans="2:5">
      <c r="B734">
        <v>9</v>
      </c>
      <c r="C734" s="60">
        <v>0.64</v>
      </c>
      <c r="D734" s="60">
        <v>0.21</v>
      </c>
      <c r="E734" s="60">
        <v>0.15</v>
      </c>
    </row>
    <row r="735" spans="2:5">
      <c r="B735">
        <v>10</v>
      </c>
      <c r="C735" s="60">
        <v>0.78</v>
      </c>
      <c r="D735" s="60">
        <v>0.14000000000000001</v>
      </c>
      <c r="E735" s="60">
        <v>0.08</v>
      </c>
    </row>
    <row r="736" spans="2:5">
      <c r="B736">
        <v>11</v>
      </c>
      <c r="C736" s="60">
        <v>0.49</v>
      </c>
      <c r="D736" s="60">
        <v>0.28000000000000003</v>
      </c>
      <c r="E736" s="60">
        <v>0.23</v>
      </c>
    </row>
    <row r="737" spans="2:5">
      <c r="B737">
        <v>12</v>
      </c>
      <c r="C737" s="60">
        <v>0.46</v>
      </c>
      <c r="D737" s="60">
        <v>0.28999999999999998</v>
      </c>
      <c r="E737" s="60">
        <v>0.25</v>
      </c>
    </row>
    <row r="738" spans="2:5">
      <c r="B738">
        <v>13</v>
      </c>
      <c r="C738" s="60">
        <v>0.44</v>
      </c>
      <c r="D738" s="60">
        <v>0.3</v>
      </c>
      <c r="E738" s="60">
        <v>0.26</v>
      </c>
    </row>
    <row r="740" spans="2:5">
      <c r="B740" t="s">
        <v>10</v>
      </c>
      <c r="C740">
        <f>C724+1</f>
        <v>47</v>
      </c>
    </row>
    <row r="742" spans="2:5">
      <c r="B742">
        <v>1</v>
      </c>
      <c r="C742" s="60">
        <v>0.33</v>
      </c>
      <c r="D742" s="60">
        <v>0.32</v>
      </c>
      <c r="E742" s="60">
        <v>0.35</v>
      </c>
    </row>
    <row r="743" spans="2:5">
      <c r="B743">
        <v>2</v>
      </c>
      <c r="C743" s="60">
        <v>0.32</v>
      </c>
      <c r="D743" s="60">
        <v>0.28999999999999998</v>
      </c>
      <c r="E743" s="60">
        <v>0.39</v>
      </c>
    </row>
    <row r="744" spans="2:5">
      <c r="B744">
        <v>3</v>
      </c>
      <c r="C744" s="60">
        <v>0.83</v>
      </c>
      <c r="D744" s="60">
        <v>0.12</v>
      </c>
      <c r="E744" s="60">
        <v>0.05</v>
      </c>
    </row>
    <row r="745" spans="2:5">
      <c r="B745">
        <v>4</v>
      </c>
      <c r="C745" s="60">
        <v>0.41</v>
      </c>
      <c r="D745" s="60">
        <v>0.31</v>
      </c>
      <c r="E745" s="60">
        <v>0.28000000000000003</v>
      </c>
    </row>
    <row r="746" spans="2:5">
      <c r="B746">
        <v>5</v>
      </c>
      <c r="C746" s="60">
        <v>0.79</v>
      </c>
      <c r="D746" s="60">
        <v>0.15</v>
      </c>
      <c r="E746" s="60">
        <v>0.06</v>
      </c>
    </row>
    <row r="747" spans="2:5">
      <c r="B747">
        <v>6</v>
      </c>
      <c r="C747" s="60">
        <v>0.12</v>
      </c>
      <c r="D747" s="60">
        <v>0.22</v>
      </c>
      <c r="E747" s="60">
        <v>0.66</v>
      </c>
    </row>
    <row r="748" spans="2:5">
      <c r="B748">
        <v>7</v>
      </c>
      <c r="C748" s="60">
        <v>0.05</v>
      </c>
      <c r="D748" s="60">
        <v>0.11</v>
      </c>
      <c r="E748" s="60">
        <v>0.84</v>
      </c>
    </row>
    <row r="749" spans="2:5">
      <c r="B749">
        <v>8</v>
      </c>
      <c r="C749" s="60">
        <v>0.34</v>
      </c>
      <c r="D749" s="60">
        <v>0.33</v>
      </c>
      <c r="E749" s="60">
        <v>0.33</v>
      </c>
    </row>
    <row r="750" spans="2:5">
      <c r="B750">
        <v>9</v>
      </c>
      <c r="C750" s="60">
        <v>0.69</v>
      </c>
      <c r="D750" s="60">
        <v>0.19</v>
      </c>
      <c r="E750" s="60">
        <v>0.12</v>
      </c>
    </row>
    <row r="751" spans="2:5">
      <c r="B751">
        <v>10</v>
      </c>
      <c r="C751" s="60">
        <v>0.68</v>
      </c>
      <c r="D751" s="60">
        <v>0.21</v>
      </c>
      <c r="E751" s="60">
        <v>0.11</v>
      </c>
    </row>
    <row r="752" spans="2:5">
      <c r="B752">
        <v>11</v>
      </c>
      <c r="C752" s="60">
        <v>0.22</v>
      </c>
      <c r="D752" s="60">
        <v>0.27</v>
      </c>
      <c r="E752" s="60">
        <v>0.51</v>
      </c>
    </row>
    <row r="753" spans="2:5">
      <c r="B753">
        <v>12</v>
      </c>
      <c r="C753" s="60">
        <v>0.52</v>
      </c>
      <c r="D753" s="60">
        <v>0.27</v>
      </c>
      <c r="E753" s="60">
        <v>0.21</v>
      </c>
    </row>
    <row r="754" spans="2:5">
      <c r="B754">
        <v>13</v>
      </c>
      <c r="C754" s="60">
        <v>0.34</v>
      </c>
      <c r="D754" s="60">
        <v>0.31</v>
      </c>
      <c r="E754" s="60">
        <v>0.35</v>
      </c>
    </row>
    <row r="756" spans="2:5">
      <c r="B756" t="s">
        <v>10</v>
      </c>
      <c r="C756">
        <f>C740+1</f>
        <v>48</v>
      </c>
    </row>
    <row r="758" spans="2:5">
      <c r="B758">
        <v>1</v>
      </c>
      <c r="C758" s="60">
        <v>0.14000000000000001</v>
      </c>
      <c r="D758" s="60">
        <v>0.25</v>
      </c>
      <c r="E758" s="60">
        <v>0.61</v>
      </c>
    </row>
    <row r="759" spans="2:5">
      <c r="B759">
        <v>2</v>
      </c>
      <c r="C759" s="60">
        <v>0.92</v>
      </c>
      <c r="D759" s="60">
        <v>0.06</v>
      </c>
      <c r="E759" s="60">
        <v>0.02</v>
      </c>
    </row>
    <row r="760" spans="2:5">
      <c r="B760">
        <v>3</v>
      </c>
      <c r="C760" s="60">
        <v>0.49</v>
      </c>
      <c r="D760" s="60">
        <v>0.3</v>
      </c>
      <c r="E760" s="60">
        <v>0.21</v>
      </c>
    </row>
    <row r="761" spans="2:5">
      <c r="B761">
        <v>4</v>
      </c>
      <c r="C761" s="60">
        <v>0.5</v>
      </c>
      <c r="D761" s="60">
        <v>0.27</v>
      </c>
      <c r="E761" s="60">
        <v>0.23</v>
      </c>
    </row>
    <row r="762" spans="2:5">
      <c r="B762">
        <v>5</v>
      </c>
      <c r="C762" s="60">
        <v>0.69</v>
      </c>
      <c r="D762" s="60">
        <v>0.2</v>
      </c>
      <c r="E762" s="60">
        <v>0.11</v>
      </c>
    </row>
    <row r="763" spans="2:5">
      <c r="B763">
        <v>6</v>
      </c>
      <c r="C763" s="60">
        <v>0.48</v>
      </c>
      <c r="D763" s="60">
        <v>0.3</v>
      </c>
      <c r="E763" s="60">
        <v>0.22</v>
      </c>
    </row>
    <row r="764" spans="2:5">
      <c r="B764">
        <v>7</v>
      </c>
      <c r="C764" s="60">
        <v>0.48</v>
      </c>
      <c r="D764" s="60">
        <v>0.3</v>
      </c>
      <c r="E764" s="60">
        <v>0.22</v>
      </c>
    </row>
    <row r="765" spans="2:5">
      <c r="B765">
        <v>8</v>
      </c>
      <c r="C765" s="60">
        <v>0.49</v>
      </c>
      <c r="D765" s="60">
        <v>0.28000000000000003</v>
      </c>
      <c r="E765" s="60">
        <v>0.23</v>
      </c>
    </row>
    <row r="766" spans="2:5">
      <c r="B766">
        <v>9</v>
      </c>
      <c r="C766" s="60">
        <v>0.56000000000000005</v>
      </c>
      <c r="D766" s="60">
        <v>0.25</v>
      </c>
      <c r="E766" s="60">
        <v>0.19</v>
      </c>
    </row>
    <row r="767" spans="2:5">
      <c r="B767">
        <v>10</v>
      </c>
      <c r="C767" s="60">
        <v>0.28000000000000003</v>
      </c>
      <c r="D767" s="60">
        <v>0.28999999999999998</v>
      </c>
      <c r="E767" s="60">
        <v>0.43</v>
      </c>
    </row>
    <row r="768" spans="2:5">
      <c r="B768">
        <v>11</v>
      </c>
      <c r="C768" s="60">
        <v>0.64</v>
      </c>
      <c r="D768" s="60">
        <v>0.22</v>
      </c>
      <c r="E768" s="60">
        <v>0.14000000000000001</v>
      </c>
    </row>
    <row r="769" spans="2:5">
      <c r="B769">
        <v>12</v>
      </c>
      <c r="C769" s="60">
        <v>0.67</v>
      </c>
      <c r="D769" s="60">
        <v>0.19</v>
      </c>
      <c r="E769" s="60">
        <v>0.14000000000000001</v>
      </c>
    </row>
    <row r="770" spans="2:5">
      <c r="B770">
        <v>13</v>
      </c>
      <c r="C770" s="60">
        <v>0.19</v>
      </c>
      <c r="D770" s="60">
        <v>0.3</v>
      </c>
      <c r="E770" s="60">
        <v>0.51</v>
      </c>
    </row>
    <row r="772" spans="2:5">
      <c r="B772" t="s">
        <v>10</v>
      </c>
      <c r="C772">
        <f>C756+1</f>
        <v>49</v>
      </c>
    </row>
    <row r="774" spans="2:5">
      <c r="B774">
        <v>1</v>
      </c>
      <c r="C774" s="60">
        <v>0.22</v>
      </c>
      <c r="D774" s="60">
        <v>0.28999999999999998</v>
      </c>
      <c r="E774" s="60">
        <v>0.49</v>
      </c>
    </row>
    <row r="775" spans="2:5">
      <c r="B775">
        <v>2</v>
      </c>
      <c r="C775" s="60">
        <v>0.91</v>
      </c>
      <c r="D775" s="60">
        <v>7.0000000000000007E-2</v>
      </c>
      <c r="E775" s="60">
        <v>0.02</v>
      </c>
    </row>
    <row r="776" spans="2:5">
      <c r="B776">
        <v>3</v>
      </c>
      <c r="C776" s="60">
        <v>0.78</v>
      </c>
      <c r="D776" s="60">
        <v>0.17</v>
      </c>
      <c r="E776" s="60">
        <v>0.05</v>
      </c>
    </row>
    <row r="777" spans="2:5">
      <c r="B777">
        <v>4</v>
      </c>
      <c r="C777" s="60">
        <v>0.16</v>
      </c>
      <c r="D777" s="60">
        <v>0.25</v>
      </c>
      <c r="E777" s="60">
        <v>0.59</v>
      </c>
    </row>
    <row r="778" spans="2:5">
      <c r="B778">
        <v>5</v>
      </c>
      <c r="C778" s="60">
        <v>0.33</v>
      </c>
      <c r="D778" s="60">
        <v>0.33</v>
      </c>
      <c r="E778" s="60">
        <v>0.34</v>
      </c>
    </row>
    <row r="779" spans="2:5">
      <c r="B779">
        <v>6</v>
      </c>
      <c r="C779" s="60">
        <v>0.55000000000000004</v>
      </c>
      <c r="D779" s="60">
        <v>0.26</v>
      </c>
      <c r="E779" s="60">
        <v>0.19</v>
      </c>
    </row>
    <row r="780" spans="2:5">
      <c r="B780">
        <v>7</v>
      </c>
      <c r="C780" s="60">
        <v>0.37</v>
      </c>
      <c r="D780" s="60">
        <v>0.28000000000000003</v>
      </c>
      <c r="E780" s="60">
        <v>0.35</v>
      </c>
    </row>
    <row r="781" spans="2:5">
      <c r="B781">
        <v>8</v>
      </c>
      <c r="C781" s="60">
        <v>0.73</v>
      </c>
      <c r="D781" s="60">
        <v>0.17</v>
      </c>
      <c r="E781" s="60">
        <v>0.1</v>
      </c>
    </row>
    <row r="782" spans="2:5">
      <c r="B782">
        <v>9</v>
      </c>
      <c r="C782" s="60">
        <v>0.43</v>
      </c>
      <c r="D782" s="60">
        <v>0.27</v>
      </c>
      <c r="E782" s="60">
        <v>0.3</v>
      </c>
    </row>
    <row r="783" spans="2:5">
      <c r="B783">
        <v>10</v>
      </c>
      <c r="C783" s="60">
        <v>0.63</v>
      </c>
      <c r="D783" s="60">
        <v>0.22</v>
      </c>
      <c r="E783" s="60">
        <v>0.15</v>
      </c>
    </row>
    <row r="784" spans="2:5">
      <c r="B784">
        <v>11</v>
      </c>
      <c r="C784" s="60">
        <v>0.46</v>
      </c>
      <c r="D784" s="60">
        <v>0.27</v>
      </c>
      <c r="E784" s="60">
        <v>0.27</v>
      </c>
    </row>
    <row r="785" spans="2:5">
      <c r="B785">
        <v>12</v>
      </c>
      <c r="C785" s="60">
        <v>0.56000000000000005</v>
      </c>
      <c r="D785" s="60">
        <v>0.25</v>
      </c>
      <c r="E785" s="60">
        <v>0.19</v>
      </c>
    </row>
    <row r="786" spans="2:5">
      <c r="B786">
        <v>13</v>
      </c>
      <c r="C786" s="60">
        <v>0.26</v>
      </c>
      <c r="D786" s="60">
        <v>0.28999999999999998</v>
      </c>
      <c r="E786" s="60">
        <v>0.45</v>
      </c>
    </row>
    <row r="788" spans="2:5">
      <c r="B788" t="s">
        <v>10</v>
      </c>
      <c r="C788">
        <f>C772+1</f>
        <v>50</v>
      </c>
    </row>
    <row r="790" spans="2:5">
      <c r="B790">
        <v>1</v>
      </c>
      <c r="C790" s="60">
        <v>0.9</v>
      </c>
      <c r="D790" s="60">
        <v>7.0000000000000007E-2</v>
      </c>
      <c r="E790" s="60">
        <v>0.03</v>
      </c>
    </row>
    <row r="791" spans="2:5">
      <c r="B791">
        <v>2</v>
      </c>
      <c r="C791" s="60">
        <v>0.32</v>
      </c>
      <c r="D791" s="60">
        <v>0.3</v>
      </c>
      <c r="E791" s="60">
        <v>0.38</v>
      </c>
    </row>
    <row r="792" spans="2:5">
      <c r="B792">
        <v>3</v>
      </c>
      <c r="C792" s="60">
        <v>0.36</v>
      </c>
      <c r="D792" s="60">
        <v>0.32</v>
      </c>
      <c r="E792" s="60">
        <v>0.32</v>
      </c>
    </row>
    <row r="793" spans="2:5">
      <c r="B793">
        <v>4</v>
      </c>
      <c r="C793" s="60">
        <v>0.72</v>
      </c>
      <c r="D793" s="60">
        <v>0.17</v>
      </c>
      <c r="E793" s="60">
        <v>0.11</v>
      </c>
    </row>
    <row r="794" spans="2:5">
      <c r="B794">
        <v>5</v>
      </c>
      <c r="C794" s="60">
        <v>0.56000000000000005</v>
      </c>
      <c r="D794" s="60">
        <v>0.24</v>
      </c>
      <c r="E794" s="60">
        <v>0.2</v>
      </c>
    </row>
    <row r="795" spans="2:5">
      <c r="B795">
        <v>6</v>
      </c>
      <c r="C795" s="60">
        <v>0.26</v>
      </c>
      <c r="D795" s="60">
        <v>0.26</v>
      </c>
      <c r="E795" s="60">
        <v>0.48</v>
      </c>
    </row>
    <row r="796" spans="2:5">
      <c r="B796">
        <v>7</v>
      </c>
      <c r="C796" s="60">
        <v>0.56000000000000005</v>
      </c>
      <c r="D796" s="60">
        <v>0.27</v>
      </c>
      <c r="E796" s="60">
        <v>0.17</v>
      </c>
    </row>
    <row r="797" spans="2:5">
      <c r="B797">
        <v>8</v>
      </c>
      <c r="C797" s="60">
        <v>0.45</v>
      </c>
      <c r="D797" s="60">
        <v>0.32</v>
      </c>
      <c r="E797" s="60">
        <v>0.23</v>
      </c>
    </row>
    <row r="798" spans="2:5">
      <c r="B798">
        <v>9</v>
      </c>
      <c r="C798" s="60">
        <v>0.1</v>
      </c>
      <c r="D798" s="60">
        <v>0.17</v>
      </c>
      <c r="E798" s="60">
        <v>0.73</v>
      </c>
    </row>
    <row r="799" spans="2:5">
      <c r="B799">
        <v>10</v>
      </c>
      <c r="C799" s="60">
        <v>0.34</v>
      </c>
      <c r="D799" s="60">
        <v>0.28999999999999998</v>
      </c>
      <c r="E799" s="60">
        <v>0.37</v>
      </c>
    </row>
    <row r="800" spans="2:5">
      <c r="B800">
        <v>11</v>
      </c>
      <c r="C800" s="60">
        <v>0.61</v>
      </c>
      <c r="D800" s="60">
        <v>0.23</v>
      </c>
      <c r="E800" s="60">
        <v>0.16</v>
      </c>
    </row>
    <row r="801" spans="2:5">
      <c r="B801">
        <v>12</v>
      </c>
      <c r="C801" s="60">
        <v>0.26</v>
      </c>
      <c r="D801" s="60">
        <v>0.28999999999999998</v>
      </c>
      <c r="E801" s="60">
        <v>0.45</v>
      </c>
    </row>
    <row r="802" spans="2:5">
      <c r="B802">
        <v>13</v>
      </c>
      <c r="C802" s="60">
        <v>0.7</v>
      </c>
      <c r="D802" s="60">
        <v>0.2</v>
      </c>
      <c r="E802" s="60">
        <v>0.1</v>
      </c>
    </row>
    <row r="804" spans="2:5">
      <c r="B804" t="s">
        <v>10</v>
      </c>
      <c r="C804">
        <f>C788+1</f>
        <v>51</v>
      </c>
    </row>
    <row r="806" spans="2:5">
      <c r="B806">
        <v>1</v>
      </c>
      <c r="C806" s="60">
        <v>0.92</v>
      </c>
      <c r="D806" s="60">
        <v>0.06</v>
      </c>
      <c r="E806" s="60">
        <v>0.02</v>
      </c>
    </row>
    <row r="807" spans="2:5">
      <c r="B807">
        <v>2</v>
      </c>
      <c r="C807" s="60">
        <v>0.79</v>
      </c>
      <c r="D807" s="60">
        <v>0.16</v>
      </c>
      <c r="E807" s="60">
        <v>0.05</v>
      </c>
    </row>
    <row r="808" spans="2:5">
      <c r="B808">
        <v>3</v>
      </c>
      <c r="C808" s="60">
        <v>0.11</v>
      </c>
      <c r="D808" s="60">
        <v>0.21</v>
      </c>
      <c r="E808" s="60">
        <v>0.68</v>
      </c>
    </row>
    <row r="809" spans="2:5">
      <c r="B809">
        <v>4</v>
      </c>
      <c r="C809" s="60">
        <v>0.56000000000000005</v>
      </c>
      <c r="D809" s="60">
        <v>0.27</v>
      </c>
      <c r="E809" s="60">
        <v>0.17</v>
      </c>
    </row>
    <row r="810" spans="2:5">
      <c r="B810">
        <v>5</v>
      </c>
      <c r="C810" s="60">
        <v>0.27</v>
      </c>
      <c r="D810" s="60">
        <v>0.31</v>
      </c>
      <c r="E810" s="60">
        <v>0.42</v>
      </c>
    </row>
    <row r="811" spans="2:5">
      <c r="B811">
        <v>6</v>
      </c>
      <c r="C811" s="60">
        <v>0.6</v>
      </c>
      <c r="D811" s="60">
        <v>0.23</v>
      </c>
      <c r="E811" s="60">
        <v>0.17</v>
      </c>
    </row>
    <row r="812" spans="2:5">
      <c r="B812">
        <v>7</v>
      </c>
      <c r="C812" s="60">
        <v>0.5</v>
      </c>
      <c r="D812" s="60">
        <v>0.27</v>
      </c>
      <c r="E812" s="60">
        <v>0.23</v>
      </c>
    </row>
    <row r="813" spans="2:5">
      <c r="B813">
        <v>8</v>
      </c>
      <c r="C813" s="60">
        <v>0.27</v>
      </c>
      <c r="D813" s="60">
        <v>0.3</v>
      </c>
      <c r="E813" s="60">
        <v>0.43</v>
      </c>
    </row>
    <row r="814" spans="2:5">
      <c r="B814">
        <v>9</v>
      </c>
      <c r="C814" s="60">
        <v>0.16</v>
      </c>
      <c r="D814" s="60">
        <v>0.24</v>
      </c>
      <c r="E814" s="60">
        <v>0.6</v>
      </c>
    </row>
    <row r="815" spans="2:5">
      <c r="B815">
        <v>10</v>
      </c>
      <c r="C815" s="60">
        <v>0.56999999999999995</v>
      </c>
      <c r="D815" s="60">
        <v>0.27</v>
      </c>
      <c r="E815" s="60">
        <v>0.16</v>
      </c>
    </row>
    <row r="816" spans="2:5">
      <c r="B816">
        <v>11</v>
      </c>
      <c r="C816" s="60">
        <v>0.2</v>
      </c>
      <c r="D816" s="60">
        <v>0.28999999999999998</v>
      </c>
      <c r="E816" s="60">
        <v>0.51</v>
      </c>
    </row>
    <row r="817" spans="2:5">
      <c r="B817">
        <v>12</v>
      </c>
      <c r="C817" s="60">
        <v>0.14000000000000001</v>
      </c>
      <c r="D817" s="60">
        <v>0.24</v>
      </c>
      <c r="E817" s="60">
        <v>0.62</v>
      </c>
    </row>
    <row r="818" spans="2:5">
      <c r="B818">
        <v>13</v>
      </c>
      <c r="C818" s="60">
        <v>0.41</v>
      </c>
      <c r="D818" s="60">
        <v>0.32</v>
      </c>
      <c r="E818" s="60">
        <v>0.27</v>
      </c>
    </row>
    <row r="820" spans="2:5">
      <c r="B820" t="s">
        <v>10</v>
      </c>
      <c r="C820">
        <f>C804+1</f>
        <v>52</v>
      </c>
    </row>
    <row r="822" spans="2:5">
      <c r="B822">
        <v>1</v>
      </c>
      <c r="C822" s="60">
        <v>0.68</v>
      </c>
      <c r="D822" s="60">
        <v>0.21</v>
      </c>
      <c r="E822" s="60">
        <v>0.11</v>
      </c>
    </row>
    <row r="823" spans="2:5">
      <c r="B823">
        <v>2</v>
      </c>
      <c r="C823" s="60">
        <v>0.78</v>
      </c>
      <c r="D823" s="60">
        <v>0.15</v>
      </c>
      <c r="E823" s="60">
        <v>7.0000000000000007E-2</v>
      </c>
    </row>
    <row r="824" spans="2:5">
      <c r="B824">
        <v>3</v>
      </c>
      <c r="C824" s="60">
        <v>0.25</v>
      </c>
      <c r="D824" s="60">
        <v>0.31</v>
      </c>
      <c r="E824" s="60">
        <v>0.44</v>
      </c>
    </row>
    <row r="825" spans="2:5">
      <c r="B825">
        <v>4</v>
      </c>
      <c r="C825" s="60">
        <v>0.53</v>
      </c>
      <c r="D825" s="60">
        <v>0.28999999999999998</v>
      </c>
      <c r="E825" s="60">
        <v>0.18</v>
      </c>
    </row>
    <row r="826" spans="2:5">
      <c r="B826">
        <v>5</v>
      </c>
      <c r="C826" s="60">
        <v>0.75</v>
      </c>
      <c r="D826" s="60">
        <v>0.17</v>
      </c>
      <c r="E826" s="60">
        <v>0.08</v>
      </c>
    </row>
    <row r="827" spans="2:5">
      <c r="B827">
        <v>6</v>
      </c>
      <c r="C827" s="60">
        <v>0.6</v>
      </c>
      <c r="D827" s="60">
        <v>0.24</v>
      </c>
      <c r="E827" s="60">
        <v>0.16</v>
      </c>
    </row>
    <row r="828" spans="2:5">
      <c r="B828">
        <v>7</v>
      </c>
      <c r="C828" s="60">
        <v>0.17</v>
      </c>
      <c r="D828" s="60">
        <v>0.3</v>
      </c>
      <c r="E828" s="60">
        <v>0.53</v>
      </c>
    </row>
    <row r="829" spans="2:5">
      <c r="B829">
        <v>8</v>
      </c>
      <c r="C829" s="60">
        <v>0.34</v>
      </c>
      <c r="D829" s="60">
        <v>0.31</v>
      </c>
      <c r="E829" s="60">
        <v>0.35</v>
      </c>
    </row>
    <row r="830" spans="2:5">
      <c r="B830">
        <v>9</v>
      </c>
      <c r="C830" s="60">
        <v>0.52</v>
      </c>
      <c r="D830" s="60">
        <v>0.27</v>
      </c>
      <c r="E830" s="60">
        <v>0.21</v>
      </c>
    </row>
    <row r="831" spans="2:5">
      <c r="B831">
        <v>10</v>
      </c>
      <c r="C831" s="60">
        <v>0.25</v>
      </c>
      <c r="D831" s="60">
        <v>0.28999999999999998</v>
      </c>
      <c r="E831" s="60">
        <v>0.46</v>
      </c>
    </row>
    <row r="832" spans="2:5">
      <c r="B832">
        <v>11</v>
      </c>
      <c r="C832" s="60">
        <v>0.68</v>
      </c>
      <c r="D832" s="60">
        <v>0.2</v>
      </c>
      <c r="E832" s="60">
        <v>0.12</v>
      </c>
    </row>
    <row r="833" spans="2:5">
      <c r="B833">
        <v>12</v>
      </c>
      <c r="C833" s="60">
        <v>0.67</v>
      </c>
      <c r="D833" s="60">
        <v>0.21</v>
      </c>
      <c r="E833" s="60">
        <v>0.12</v>
      </c>
    </row>
    <row r="834" spans="2:5">
      <c r="B834">
        <v>13</v>
      </c>
      <c r="C834" s="60">
        <v>0.6</v>
      </c>
      <c r="D834" s="60">
        <v>0.26</v>
      </c>
      <c r="E834" s="60">
        <v>0.14000000000000001</v>
      </c>
    </row>
  </sheetData>
  <hyperlinks>
    <hyperlink ref="C2" r:id="rId1" xr:uid="{7A322AAF-E5EA-474C-A0F3-FCA7D319DE7F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448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210</v>
      </c>
      <c r="D5" s="6" t="s">
        <v>66</v>
      </c>
      <c r="E5" s="7">
        <v>24</v>
      </c>
      <c r="F5" s="8">
        <v>22</v>
      </c>
      <c r="G5" s="9">
        <v>54</v>
      </c>
      <c r="H5" s="10">
        <v>4.46</v>
      </c>
      <c r="I5" s="11">
        <v>3.73</v>
      </c>
      <c r="J5" s="12">
        <v>1.82</v>
      </c>
      <c r="K5" s="13">
        <f>((1/H5)/(1/$H5+1/$I5+1/$J5))*100</f>
        <v>21.522687498414793</v>
      </c>
      <c r="L5" s="14">
        <f t="shared" ref="L5:M15" si="0">((1/I5)/(1/$H5+1/$I5+1/$J5))*100</f>
        <v>25.734902477997313</v>
      </c>
      <c r="M5" s="15">
        <f t="shared" si="0"/>
        <v>52.742410023587894</v>
      </c>
      <c r="N5" s="16">
        <f t="shared" ref="N5:P17" si="1">ROUND(K5/E5,2)</f>
        <v>0.9</v>
      </c>
      <c r="O5" s="17">
        <f t="shared" si="1"/>
        <v>1.17</v>
      </c>
      <c r="P5" s="18">
        <f t="shared" si="1"/>
        <v>0.98</v>
      </c>
      <c r="Q5" s="74"/>
    </row>
    <row r="6" spans="1:17">
      <c r="A6" s="74"/>
      <c r="B6" s="19">
        <v>2</v>
      </c>
      <c r="C6" s="20" t="s">
        <v>122</v>
      </c>
      <c r="D6" s="21" t="s">
        <v>71</v>
      </c>
      <c r="E6" s="22">
        <v>30</v>
      </c>
      <c r="F6" s="23">
        <v>28</v>
      </c>
      <c r="G6" s="24">
        <v>42</v>
      </c>
      <c r="H6" s="25">
        <v>3.38</v>
      </c>
      <c r="I6" s="26">
        <v>3.24</v>
      </c>
      <c r="J6" s="27">
        <v>2.29</v>
      </c>
      <c r="K6" s="28">
        <f t="shared" ref="K6:M17" si="2">((1/H6)/(1/$H6+1/$I6+1/$J6))*100</f>
        <v>28.415610279192684</v>
      </c>
      <c r="L6" s="29">
        <f t="shared" si="0"/>
        <v>29.643445291256558</v>
      </c>
      <c r="M6" s="30">
        <f t="shared" si="0"/>
        <v>41.940944429550768</v>
      </c>
      <c r="N6" s="31">
        <f t="shared" si="1"/>
        <v>0.95</v>
      </c>
      <c r="O6" s="32">
        <f t="shared" si="1"/>
        <v>1.06</v>
      </c>
      <c r="P6" s="33">
        <f t="shared" si="1"/>
        <v>1</v>
      </c>
      <c r="Q6" s="74"/>
    </row>
    <row r="7" spans="1:17">
      <c r="A7" s="74"/>
      <c r="B7" s="19">
        <v>3</v>
      </c>
      <c r="C7" s="20" t="s">
        <v>143</v>
      </c>
      <c r="D7" s="21" t="s">
        <v>56</v>
      </c>
      <c r="E7" s="22">
        <v>71</v>
      </c>
      <c r="F7" s="23">
        <v>17</v>
      </c>
      <c r="G7" s="24">
        <v>12</v>
      </c>
      <c r="H7" s="25">
        <v>1.48</v>
      </c>
      <c r="I7" s="26">
        <v>4.32</v>
      </c>
      <c r="J7" s="27">
        <v>7.33</v>
      </c>
      <c r="K7" s="28">
        <f t="shared" si="2"/>
        <v>64.745765484301018</v>
      </c>
      <c r="L7" s="29">
        <f t="shared" si="0"/>
        <v>22.181419656658679</v>
      </c>
      <c r="M7" s="30">
        <f t="shared" si="0"/>
        <v>13.072814859040315</v>
      </c>
      <c r="N7" s="31">
        <f t="shared" si="1"/>
        <v>0.91</v>
      </c>
      <c r="O7" s="32">
        <f t="shared" si="1"/>
        <v>1.3</v>
      </c>
      <c r="P7" s="33">
        <f t="shared" si="1"/>
        <v>1.0900000000000001</v>
      </c>
      <c r="Q7" s="74"/>
    </row>
    <row r="8" spans="1:17">
      <c r="A8" s="74"/>
      <c r="B8" s="19">
        <v>4</v>
      </c>
      <c r="C8" s="20" t="s">
        <v>160</v>
      </c>
      <c r="D8" s="21" t="s">
        <v>89</v>
      </c>
      <c r="E8" s="22">
        <v>38</v>
      </c>
      <c r="F8" s="23">
        <v>28</v>
      </c>
      <c r="G8" s="24">
        <v>34</v>
      </c>
      <c r="H8" s="25">
        <v>2.81</v>
      </c>
      <c r="I8" s="26">
        <v>3.34</v>
      </c>
      <c r="J8" s="27">
        <v>2.59</v>
      </c>
      <c r="K8" s="28">
        <f t="shared" si="2"/>
        <v>34.173319796633464</v>
      </c>
      <c r="L8" s="29">
        <f t="shared" si="0"/>
        <v>28.750607373814386</v>
      </c>
      <c r="M8" s="30">
        <f t="shared" si="0"/>
        <v>37.076072829552139</v>
      </c>
      <c r="N8" s="31">
        <f t="shared" si="1"/>
        <v>0.9</v>
      </c>
      <c r="O8" s="32">
        <f t="shared" si="1"/>
        <v>1.03</v>
      </c>
      <c r="P8" s="33">
        <f t="shared" si="1"/>
        <v>1.0900000000000001</v>
      </c>
      <c r="Q8" s="74"/>
    </row>
    <row r="9" spans="1:17">
      <c r="A9" s="74"/>
      <c r="B9" s="19">
        <v>5</v>
      </c>
      <c r="C9" s="20" t="s">
        <v>144</v>
      </c>
      <c r="D9" s="21" t="s">
        <v>87</v>
      </c>
      <c r="E9" s="22">
        <v>38</v>
      </c>
      <c r="F9" s="23">
        <v>29</v>
      </c>
      <c r="G9" s="24">
        <v>33</v>
      </c>
      <c r="H9" s="25">
        <v>2.4500000000000002</v>
      </c>
      <c r="I9" s="26">
        <v>3.29</v>
      </c>
      <c r="J9" s="27">
        <v>3.03</v>
      </c>
      <c r="K9" s="28">
        <f t="shared" si="2"/>
        <v>39.165589505239126</v>
      </c>
      <c r="L9" s="29">
        <f t="shared" si="0"/>
        <v>29.165864525178076</v>
      </c>
      <c r="M9" s="30">
        <f t="shared" si="0"/>
        <v>31.668545969582794</v>
      </c>
      <c r="N9" s="31">
        <f t="shared" si="1"/>
        <v>1.03</v>
      </c>
      <c r="O9" s="32">
        <f t="shared" si="1"/>
        <v>1.01</v>
      </c>
      <c r="P9" s="33">
        <f t="shared" si="1"/>
        <v>0.96</v>
      </c>
      <c r="Q9" s="74"/>
    </row>
    <row r="10" spans="1:17">
      <c r="A10" s="74"/>
      <c r="B10" s="19">
        <v>6</v>
      </c>
      <c r="C10" s="20" t="s">
        <v>125</v>
      </c>
      <c r="D10" s="21" t="s">
        <v>46</v>
      </c>
      <c r="E10" s="22">
        <v>61</v>
      </c>
      <c r="F10" s="23">
        <v>22</v>
      </c>
      <c r="G10" s="24">
        <v>17</v>
      </c>
      <c r="H10" s="25">
        <v>1.89</v>
      </c>
      <c r="I10" s="26">
        <v>3.49</v>
      </c>
      <c r="J10" s="27">
        <v>4.2300000000000004</v>
      </c>
      <c r="K10" s="28">
        <f t="shared" si="2"/>
        <v>50.292810056722381</v>
      </c>
      <c r="L10" s="29">
        <f t="shared" si="0"/>
        <v>27.235934386018702</v>
      </c>
      <c r="M10" s="30">
        <f t="shared" si="0"/>
        <v>22.471255557258928</v>
      </c>
      <c r="N10" s="31">
        <f t="shared" si="1"/>
        <v>0.82</v>
      </c>
      <c r="O10" s="32">
        <f t="shared" si="1"/>
        <v>1.24</v>
      </c>
      <c r="P10" s="33">
        <f t="shared" si="1"/>
        <v>1.32</v>
      </c>
      <c r="Q10" s="74"/>
    </row>
    <row r="11" spans="1:17">
      <c r="A11" s="74"/>
      <c r="B11" s="19">
        <v>7</v>
      </c>
      <c r="C11" s="20" t="s">
        <v>221</v>
      </c>
      <c r="D11" s="21" t="s">
        <v>136</v>
      </c>
      <c r="E11" s="22">
        <v>67</v>
      </c>
      <c r="F11" s="23">
        <v>21</v>
      </c>
      <c r="G11" s="24">
        <v>12</v>
      </c>
      <c r="H11" s="25">
        <v>1.7</v>
      </c>
      <c r="I11" s="26">
        <v>3.74</v>
      </c>
      <c r="J11" s="27">
        <v>5.05</v>
      </c>
      <c r="K11" s="28">
        <f t="shared" si="2"/>
        <v>55.829145728643212</v>
      </c>
      <c r="L11" s="29">
        <f t="shared" si="0"/>
        <v>25.376884422110546</v>
      </c>
      <c r="M11" s="30">
        <f t="shared" si="0"/>
        <v>18.793969849246231</v>
      </c>
      <c r="N11" s="31">
        <f t="shared" si="1"/>
        <v>0.83</v>
      </c>
      <c r="O11" s="32">
        <f t="shared" si="1"/>
        <v>1.21</v>
      </c>
      <c r="P11" s="33">
        <f t="shared" si="1"/>
        <v>1.57</v>
      </c>
      <c r="Q11" s="74"/>
    </row>
    <row r="12" spans="1:17">
      <c r="A12" s="74"/>
      <c r="B12" s="19">
        <v>8</v>
      </c>
      <c r="C12" s="20" t="s">
        <v>149</v>
      </c>
      <c r="D12" s="21" t="s">
        <v>64</v>
      </c>
      <c r="E12" s="22">
        <v>29</v>
      </c>
      <c r="F12" s="23">
        <v>29</v>
      </c>
      <c r="G12" s="24">
        <v>42</v>
      </c>
      <c r="H12" s="25">
        <v>3.64</v>
      </c>
      <c r="I12" s="26">
        <v>3.34</v>
      </c>
      <c r="J12" s="27">
        <v>2.08</v>
      </c>
      <c r="K12" s="28">
        <f t="shared" si="2"/>
        <v>26.042884990253413</v>
      </c>
      <c r="L12" s="29">
        <f t="shared" si="0"/>
        <v>28.382066276803126</v>
      </c>
      <c r="M12" s="30">
        <f t="shared" si="0"/>
        <v>45.575048732943472</v>
      </c>
      <c r="N12" s="31">
        <f t="shared" si="1"/>
        <v>0.9</v>
      </c>
      <c r="O12" s="32">
        <f t="shared" si="1"/>
        <v>0.98</v>
      </c>
      <c r="P12" s="33">
        <f t="shared" si="1"/>
        <v>1.0900000000000001</v>
      </c>
      <c r="Q12" s="74"/>
    </row>
    <row r="13" spans="1:17">
      <c r="A13" s="74"/>
      <c r="B13" s="19">
        <v>9</v>
      </c>
      <c r="C13" s="20" t="s">
        <v>152</v>
      </c>
      <c r="D13" s="21" t="s">
        <v>82</v>
      </c>
      <c r="E13" s="22">
        <v>48</v>
      </c>
      <c r="F13" s="23">
        <v>26</v>
      </c>
      <c r="G13" s="24">
        <v>26</v>
      </c>
      <c r="H13" s="25">
        <v>2.11</v>
      </c>
      <c r="I13" s="26">
        <v>3.41</v>
      </c>
      <c r="J13" s="27">
        <v>3.48</v>
      </c>
      <c r="K13" s="28">
        <f t="shared" si="2"/>
        <v>44.941998962305959</v>
      </c>
      <c r="L13" s="29">
        <f t="shared" si="0"/>
        <v>27.808685574916588</v>
      </c>
      <c r="M13" s="30">
        <f t="shared" si="0"/>
        <v>27.249315462777457</v>
      </c>
      <c r="N13" s="31">
        <f t="shared" si="1"/>
        <v>0.94</v>
      </c>
      <c r="O13" s="32">
        <f t="shared" si="1"/>
        <v>1.07</v>
      </c>
      <c r="P13" s="33">
        <f t="shared" si="1"/>
        <v>1.05</v>
      </c>
      <c r="Q13" s="74"/>
    </row>
    <row r="14" spans="1:17">
      <c r="A14" s="74"/>
      <c r="B14" s="19">
        <v>10</v>
      </c>
      <c r="C14" s="20" t="s">
        <v>154</v>
      </c>
      <c r="D14" s="21" t="s">
        <v>128</v>
      </c>
      <c r="E14" s="22">
        <v>51</v>
      </c>
      <c r="F14" s="23">
        <v>28</v>
      </c>
      <c r="G14" s="24">
        <v>21</v>
      </c>
      <c r="H14" s="25">
        <v>2.08</v>
      </c>
      <c r="I14" s="26">
        <v>3.41</v>
      </c>
      <c r="J14" s="27">
        <v>3.56</v>
      </c>
      <c r="K14" s="28">
        <f t="shared" si="2"/>
        <v>45.57385911432133</v>
      </c>
      <c r="L14" s="29">
        <f t="shared" si="0"/>
        <v>27.79871758292914</v>
      </c>
      <c r="M14" s="30">
        <f t="shared" si="0"/>
        <v>26.627423302749541</v>
      </c>
      <c r="N14" s="31">
        <f t="shared" si="1"/>
        <v>0.89</v>
      </c>
      <c r="O14" s="32">
        <f t="shared" si="1"/>
        <v>0.99</v>
      </c>
      <c r="P14" s="33">
        <f t="shared" si="1"/>
        <v>1.27</v>
      </c>
      <c r="Q14" s="74"/>
    </row>
    <row r="15" spans="1:17">
      <c r="A15" s="74"/>
      <c r="B15" s="19">
        <v>11</v>
      </c>
      <c r="C15" s="20" t="s">
        <v>204</v>
      </c>
      <c r="D15" s="21" t="s">
        <v>50</v>
      </c>
      <c r="E15" s="22">
        <v>65</v>
      </c>
      <c r="F15" s="23">
        <v>21</v>
      </c>
      <c r="G15" s="24">
        <v>14</v>
      </c>
      <c r="H15" s="25">
        <v>1.65</v>
      </c>
      <c r="I15" s="26">
        <v>3.72</v>
      </c>
      <c r="J15" s="27">
        <v>5.58</v>
      </c>
      <c r="K15" s="28">
        <f t="shared" si="2"/>
        <v>57.496136012364765</v>
      </c>
      <c r="L15" s="29">
        <f t="shared" si="0"/>
        <v>25.502318392581142</v>
      </c>
      <c r="M15" s="30">
        <f t="shared" si="0"/>
        <v>17.001545595054097</v>
      </c>
      <c r="N15" s="31">
        <f t="shared" si="1"/>
        <v>0.88</v>
      </c>
      <c r="O15" s="32">
        <f t="shared" si="1"/>
        <v>1.21</v>
      </c>
      <c r="P15" s="33">
        <f t="shared" si="1"/>
        <v>1.21</v>
      </c>
      <c r="Q15" s="74"/>
    </row>
    <row r="16" spans="1:17">
      <c r="A16" s="74"/>
      <c r="B16" s="19">
        <v>12</v>
      </c>
      <c r="C16" s="20" t="s">
        <v>170</v>
      </c>
      <c r="D16" s="21" t="s">
        <v>92</v>
      </c>
      <c r="E16" s="22">
        <v>69</v>
      </c>
      <c r="F16" s="23">
        <v>16</v>
      </c>
      <c r="G16" s="24">
        <v>15</v>
      </c>
      <c r="H16" s="25">
        <v>1.85</v>
      </c>
      <c r="I16" s="26">
        <v>3.56</v>
      </c>
      <c r="J16" s="27">
        <v>4.3</v>
      </c>
      <c r="K16" s="28">
        <f t="shared" si="2"/>
        <v>51.284800160809397</v>
      </c>
      <c r="L16" s="29">
        <f t="shared" si="2"/>
        <v>26.650809072330734</v>
      </c>
      <c r="M16" s="30">
        <f t="shared" si="2"/>
        <v>22.064390766859859</v>
      </c>
      <c r="N16" s="31">
        <f t="shared" si="1"/>
        <v>0.74</v>
      </c>
      <c r="O16" s="32">
        <f t="shared" si="1"/>
        <v>1.67</v>
      </c>
      <c r="P16" s="33">
        <f t="shared" si="1"/>
        <v>1.47</v>
      </c>
      <c r="Q16" s="74"/>
    </row>
    <row r="17" spans="1:17" ht="18.600000000000001" thickBot="1">
      <c r="A17" s="74"/>
      <c r="B17" s="34">
        <v>13</v>
      </c>
      <c r="C17" s="35" t="s">
        <v>156</v>
      </c>
      <c r="D17" s="36" t="s">
        <v>88</v>
      </c>
      <c r="E17" s="37">
        <v>44</v>
      </c>
      <c r="F17" s="38">
        <v>32</v>
      </c>
      <c r="G17" s="39">
        <v>24</v>
      </c>
      <c r="H17" s="40">
        <v>2.4900000000000002</v>
      </c>
      <c r="I17" s="41">
        <v>3.24</v>
      </c>
      <c r="J17" s="42">
        <v>2.89</v>
      </c>
      <c r="K17" s="43">
        <f t="shared" si="2"/>
        <v>38.021220353022862</v>
      </c>
      <c r="L17" s="44">
        <f t="shared" si="2"/>
        <v>29.220011937971279</v>
      </c>
      <c r="M17" s="45">
        <f t="shared" si="2"/>
        <v>32.758767709005859</v>
      </c>
      <c r="N17" s="46">
        <f t="shared" si="1"/>
        <v>0.86</v>
      </c>
      <c r="O17" s="47">
        <f t="shared" si="1"/>
        <v>0.91</v>
      </c>
      <c r="P17" s="48">
        <f t="shared" si="1"/>
        <v>1.36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23" priority="1" operator="equal">
      <formula>1</formula>
    </cfRule>
    <cfRule type="cellIs" dxfId="22" priority="2" operator="lessThan">
      <formula>1</formula>
    </cfRule>
    <cfRule type="cellIs" dxfId="21" priority="3" operator="greaterThan">
      <formula>1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449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/>
      <c r="D5" s="6"/>
      <c r="E5" s="7"/>
      <c r="F5" s="8"/>
      <c r="G5" s="9"/>
      <c r="H5" s="10"/>
      <c r="I5" s="11"/>
      <c r="J5" s="12"/>
      <c r="K5" s="13" t="e">
        <f>((1/H5)/(1/$H5+1/$I5+1/$J5))*100</f>
        <v>#DIV/0!</v>
      </c>
      <c r="L5" s="14" t="e">
        <f t="shared" ref="L5:M15" si="0">((1/I5)/(1/$H5+1/$I5+1/$J5))*100</f>
        <v>#DIV/0!</v>
      </c>
      <c r="M5" s="15" t="e">
        <f t="shared" si="0"/>
        <v>#DIV/0!</v>
      </c>
      <c r="N5" s="16" t="e">
        <f t="shared" ref="N5:P17" si="1">ROUND(K5/E5,2)</f>
        <v>#DIV/0!</v>
      </c>
      <c r="O5" s="17" t="e">
        <f t="shared" si="1"/>
        <v>#DIV/0!</v>
      </c>
      <c r="P5" s="18" t="e">
        <f t="shared" si="1"/>
        <v>#DIV/0!</v>
      </c>
      <c r="Q5" s="74"/>
    </row>
    <row r="6" spans="1:17">
      <c r="A6" s="74"/>
      <c r="B6" s="19">
        <v>2</v>
      </c>
      <c r="C6" s="20"/>
      <c r="D6" s="21"/>
      <c r="E6" s="22"/>
      <c r="F6" s="23"/>
      <c r="G6" s="24"/>
      <c r="H6" s="25"/>
      <c r="I6" s="26"/>
      <c r="J6" s="27"/>
      <c r="K6" s="28" t="e">
        <f t="shared" ref="K6:M17" si="2">((1/H6)/(1/$H6+1/$I6+1/$J6))*100</f>
        <v>#DIV/0!</v>
      </c>
      <c r="L6" s="29" t="e">
        <f t="shared" si="0"/>
        <v>#DIV/0!</v>
      </c>
      <c r="M6" s="30" t="e">
        <f t="shared" si="0"/>
        <v>#DIV/0!</v>
      </c>
      <c r="N6" s="31" t="e">
        <f t="shared" si="1"/>
        <v>#DIV/0!</v>
      </c>
      <c r="O6" s="32" t="e">
        <f t="shared" si="1"/>
        <v>#DIV/0!</v>
      </c>
      <c r="P6" s="33" t="e">
        <f t="shared" si="1"/>
        <v>#DIV/0!</v>
      </c>
      <c r="Q6" s="74"/>
    </row>
    <row r="7" spans="1:17">
      <c r="A7" s="74"/>
      <c r="B7" s="19">
        <v>3</v>
      </c>
      <c r="C7" s="20"/>
      <c r="D7" s="21"/>
      <c r="E7" s="22"/>
      <c r="F7" s="23"/>
      <c r="G7" s="24"/>
      <c r="H7" s="25"/>
      <c r="I7" s="26"/>
      <c r="J7" s="27"/>
      <c r="K7" s="28" t="e">
        <f t="shared" si="2"/>
        <v>#DIV/0!</v>
      </c>
      <c r="L7" s="29" t="e">
        <f t="shared" si="0"/>
        <v>#DIV/0!</v>
      </c>
      <c r="M7" s="30" t="e">
        <f t="shared" si="0"/>
        <v>#DIV/0!</v>
      </c>
      <c r="N7" s="31" t="e">
        <f t="shared" si="1"/>
        <v>#DIV/0!</v>
      </c>
      <c r="O7" s="32" t="e">
        <f t="shared" si="1"/>
        <v>#DIV/0!</v>
      </c>
      <c r="P7" s="33" t="e">
        <f t="shared" si="1"/>
        <v>#DIV/0!</v>
      </c>
      <c r="Q7" s="74"/>
    </row>
    <row r="8" spans="1:17">
      <c r="A8" s="74"/>
      <c r="B8" s="19">
        <v>4</v>
      </c>
      <c r="C8" s="20"/>
      <c r="D8" s="21"/>
      <c r="E8" s="22"/>
      <c r="F8" s="23"/>
      <c r="G8" s="24"/>
      <c r="H8" s="25"/>
      <c r="I8" s="26"/>
      <c r="J8" s="27"/>
      <c r="K8" s="28" t="e">
        <f t="shared" si="2"/>
        <v>#DIV/0!</v>
      </c>
      <c r="L8" s="29" t="e">
        <f t="shared" si="0"/>
        <v>#DIV/0!</v>
      </c>
      <c r="M8" s="30" t="e">
        <f t="shared" si="0"/>
        <v>#DIV/0!</v>
      </c>
      <c r="N8" s="31" t="e">
        <f t="shared" si="1"/>
        <v>#DIV/0!</v>
      </c>
      <c r="O8" s="32" t="e">
        <f t="shared" si="1"/>
        <v>#DIV/0!</v>
      </c>
      <c r="P8" s="33" t="e">
        <f t="shared" si="1"/>
        <v>#DIV/0!</v>
      </c>
      <c r="Q8" s="74"/>
    </row>
    <row r="9" spans="1:17">
      <c r="A9" s="74"/>
      <c r="B9" s="19">
        <v>5</v>
      </c>
      <c r="C9" s="20"/>
      <c r="D9" s="21"/>
      <c r="E9" s="22"/>
      <c r="F9" s="23"/>
      <c r="G9" s="24"/>
      <c r="H9" s="25"/>
      <c r="I9" s="26"/>
      <c r="J9" s="27"/>
      <c r="K9" s="28" t="e">
        <f t="shared" si="2"/>
        <v>#DIV/0!</v>
      </c>
      <c r="L9" s="29" t="e">
        <f t="shared" si="0"/>
        <v>#DIV/0!</v>
      </c>
      <c r="M9" s="30" t="e">
        <f t="shared" si="0"/>
        <v>#DIV/0!</v>
      </c>
      <c r="N9" s="31" t="e">
        <f t="shared" si="1"/>
        <v>#DIV/0!</v>
      </c>
      <c r="O9" s="32" t="e">
        <f t="shared" si="1"/>
        <v>#DIV/0!</v>
      </c>
      <c r="P9" s="33" t="e">
        <f t="shared" si="1"/>
        <v>#DIV/0!</v>
      </c>
      <c r="Q9" s="74"/>
    </row>
    <row r="10" spans="1:17">
      <c r="A10" s="74"/>
      <c r="B10" s="19">
        <v>6</v>
      </c>
      <c r="C10" s="20"/>
      <c r="D10" s="21"/>
      <c r="E10" s="22"/>
      <c r="F10" s="23"/>
      <c r="G10" s="24"/>
      <c r="H10" s="25"/>
      <c r="I10" s="26"/>
      <c r="J10" s="27"/>
      <c r="K10" s="28" t="e">
        <f t="shared" si="2"/>
        <v>#DIV/0!</v>
      </c>
      <c r="L10" s="29" t="e">
        <f t="shared" si="0"/>
        <v>#DIV/0!</v>
      </c>
      <c r="M10" s="30" t="e">
        <f t="shared" si="0"/>
        <v>#DIV/0!</v>
      </c>
      <c r="N10" s="31" t="e">
        <f t="shared" si="1"/>
        <v>#DIV/0!</v>
      </c>
      <c r="O10" s="32" t="e">
        <f t="shared" si="1"/>
        <v>#DIV/0!</v>
      </c>
      <c r="P10" s="33" t="e">
        <f t="shared" si="1"/>
        <v>#DIV/0!</v>
      </c>
      <c r="Q10" s="74"/>
    </row>
    <row r="11" spans="1:17">
      <c r="A11" s="74"/>
      <c r="B11" s="19">
        <v>7</v>
      </c>
      <c r="C11" s="20"/>
      <c r="D11" s="21"/>
      <c r="E11" s="22"/>
      <c r="F11" s="23"/>
      <c r="G11" s="24"/>
      <c r="H11" s="25"/>
      <c r="I11" s="26"/>
      <c r="J11" s="27"/>
      <c r="K11" s="28" t="e">
        <f t="shared" si="2"/>
        <v>#DIV/0!</v>
      </c>
      <c r="L11" s="29" t="e">
        <f t="shared" si="0"/>
        <v>#DIV/0!</v>
      </c>
      <c r="M11" s="30" t="e">
        <f t="shared" si="0"/>
        <v>#DIV/0!</v>
      </c>
      <c r="N11" s="31" t="e">
        <f t="shared" si="1"/>
        <v>#DIV/0!</v>
      </c>
      <c r="O11" s="32" t="e">
        <f t="shared" si="1"/>
        <v>#DIV/0!</v>
      </c>
      <c r="P11" s="33" t="e">
        <f t="shared" si="1"/>
        <v>#DIV/0!</v>
      </c>
      <c r="Q11" s="74"/>
    </row>
    <row r="12" spans="1:17">
      <c r="A12" s="74"/>
      <c r="B12" s="19">
        <v>8</v>
      </c>
      <c r="C12" s="20"/>
      <c r="D12" s="21"/>
      <c r="E12" s="22"/>
      <c r="F12" s="23"/>
      <c r="G12" s="24"/>
      <c r="H12" s="25"/>
      <c r="I12" s="26"/>
      <c r="J12" s="27"/>
      <c r="K12" s="28" t="e">
        <f t="shared" si="2"/>
        <v>#DIV/0!</v>
      </c>
      <c r="L12" s="29" t="e">
        <f t="shared" si="0"/>
        <v>#DIV/0!</v>
      </c>
      <c r="M12" s="30" t="e">
        <f t="shared" si="0"/>
        <v>#DIV/0!</v>
      </c>
      <c r="N12" s="31" t="e">
        <f t="shared" si="1"/>
        <v>#DIV/0!</v>
      </c>
      <c r="O12" s="32" t="e">
        <f t="shared" si="1"/>
        <v>#DIV/0!</v>
      </c>
      <c r="P12" s="33" t="e">
        <f t="shared" si="1"/>
        <v>#DIV/0!</v>
      </c>
      <c r="Q12" s="74"/>
    </row>
    <row r="13" spans="1:17">
      <c r="A13" s="74"/>
      <c r="B13" s="19">
        <v>9</v>
      </c>
      <c r="C13" s="20"/>
      <c r="D13" s="21"/>
      <c r="E13" s="22"/>
      <c r="F13" s="23"/>
      <c r="G13" s="24"/>
      <c r="H13" s="25"/>
      <c r="I13" s="26"/>
      <c r="J13" s="27"/>
      <c r="K13" s="28" t="e">
        <f t="shared" si="2"/>
        <v>#DIV/0!</v>
      </c>
      <c r="L13" s="29" t="e">
        <f t="shared" si="0"/>
        <v>#DIV/0!</v>
      </c>
      <c r="M13" s="30" t="e">
        <f t="shared" si="0"/>
        <v>#DIV/0!</v>
      </c>
      <c r="N13" s="31" t="e">
        <f t="shared" si="1"/>
        <v>#DIV/0!</v>
      </c>
      <c r="O13" s="32" t="e">
        <f t="shared" si="1"/>
        <v>#DIV/0!</v>
      </c>
      <c r="P13" s="33" t="e">
        <f t="shared" si="1"/>
        <v>#DIV/0!</v>
      </c>
      <c r="Q13" s="74"/>
    </row>
    <row r="14" spans="1:17">
      <c r="A14" s="74"/>
      <c r="B14" s="19">
        <v>10</v>
      </c>
      <c r="C14" s="20"/>
      <c r="D14" s="21"/>
      <c r="E14" s="22"/>
      <c r="F14" s="23"/>
      <c r="G14" s="24"/>
      <c r="H14" s="25"/>
      <c r="I14" s="26"/>
      <c r="J14" s="27"/>
      <c r="K14" s="28" t="e">
        <f t="shared" si="2"/>
        <v>#DIV/0!</v>
      </c>
      <c r="L14" s="29" t="e">
        <f t="shared" si="0"/>
        <v>#DIV/0!</v>
      </c>
      <c r="M14" s="30" t="e">
        <f t="shared" si="0"/>
        <v>#DIV/0!</v>
      </c>
      <c r="N14" s="31" t="e">
        <f t="shared" si="1"/>
        <v>#DIV/0!</v>
      </c>
      <c r="O14" s="32" t="e">
        <f t="shared" si="1"/>
        <v>#DIV/0!</v>
      </c>
      <c r="P14" s="33" t="e">
        <f t="shared" si="1"/>
        <v>#DIV/0!</v>
      </c>
      <c r="Q14" s="74"/>
    </row>
    <row r="15" spans="1:17">
      <c r="A15" s="74"/>
      <c r="B15" s="19">
        <v>11</v>
      </c>
      <c r="C15" s="20"/>
      <c r="D15" s="21"/>
      <c r="E15" s="22"/>
      <c r="F15" s="23"/>
      <c r="G15" s="24"/>
      <c r="H15" s="25"/>
      <c r="I15" s="26"/>
      <c r="J15" s="27"/>
      <c r="K15" s="28" t="e">
        <f t="shared" si="2"/>
        <v>#DIV/0!</v>
      </c>
      <c r="L15" s="29" t="e">
        <f t="shared" si="0"/>
        <v>#DIV/0!</v>
      </c>
      <c r="M15" s="30" t="e">
        <f t="shared" si="0"/>
        <v>#DIV/0!</v>
      </c>
      <c r="N15" s="31" t="e">
        <f t="shared" si="1"/>
        <v>#DIV/0!</v>
      </c>
      <c r="O15" s="32" t="e">
        <f t="shared" si="1"/>
        <v>#DIV/0!</v>
      </c>
      <c r="P15" s="33" t="e">
        <f t="shared" si="1"/>
        <v>#DIV/0!</v>
      </c>
      <c r="Q15" s="74"/>
    </row>
    <row r="16" spans="1:17">
      <c r="A16" s="74"/>
      <c r="B16" s="19">
        <v>12</v>
      </c>
      <c r="C16" s="20"/>
      <c r="D16" s="21"/>
      <c r="E16" s="22"/>
      <c r="F16" s="23"/>
      <c r="G16" s="24"/>
      <c r="H16" s="25"/>
      <c r="I16" s="26"/>
      <c r="J16" s="27"/>
      <c r="K16" s="28" t="e">
        <f t="shared" si="2"/>
        <v>#DIV/0!</v>
      </c>
      <c r="L16" s="29" t="e">
        <f t="shared" si="2"/>
        <v>#DIV/0!</v>
      </c>
      <c r="M16" s="30" t="e">
        <f t="shared" si="2"/>
        <v>#DIV/0!</v>
      </c>
      <c r="N16" s="31" t="e">
        <f t="shared" si="1"/>
        <v>#DIV/0!</v>
      </c>
      <c r="O16" s="32" t="e">
        <f t="shared" si="1"/>
        <v>#DIV/0!</v>
      </c>
      <c r="P16" s="33" t="e">
        <f t="shared" si="1"/>
        <v>#DIV/0!</v>
      </c>
      <c r="Q16" s="74"/>
    </row>
    <row r="17" spans="1:17" ht="18.600000000000001" thickBot="1">
      <c r="A17" s="74"/>
      <c r="B17" s="34">
        <v>13</v>
      </c>
      <c r="C17" s="35"/>
      <c r="D17" s="36"/>
      <c r="E17" s="37"/>
      <c r="F17" s="38"/>
      <c r="G17" s="39"/>
      <c r="H17" s="40"/>
      <c r="I17" s="41"/>
      <c r="J17" s="42"/>
      <c r="K17" s="43" t="e">
        <f t="shared" si="2"/>
        <v>#DIV/0!</v>
      </c>
      <c r="L17" s="44" t="e">
        <f t="shared" si="2"/>
        <v>#DIV/0!</v>
      </c>
      <c r="M17" s="45" t="e">
        <f t="shared" si="2"/>
        <v>#DIV/0!</v>
      </c>
      <c r="N17" s="46" t="e">
        <f t="shared" si="1"/>
        <v>#DIV/0!</v>
      </c>
      <c r="O17" s="47" t="e">
        <f t="shared" si="1"/>
        <v>#DIV/0!</v>
      </c>
      <c r="P17" s="48" t="e">
        <f t="shared" si="1"/>
        <v>#DIV/0!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20" priority="1" operator="equal">
      <formula>1</formula>
    </cfRule>
    <cfRule type="cellIs" dxfId="19" priority="2" operator="lessThan">
      <formula>1</formula>
    </cfRule>
    <cfRule type="cellIs" dxfId="18" priority="3" operator="greaterThan">
      <formula>1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449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146</v>
      </c>
      <c r="D5" s="6" t="s">
        <v>40</v>
      </c>
      <c r="E5" s="7">
        <v>41</v>
      </c>
      <c r="F5" s="8">
        <v>29</v>
      </c>
      <c r="G5" s="9">
        <v>30</v>
      </c>
      <c r="H5" s="10">
        <v>2.72</v>
      </c>
      <c r="I5" s="11">
        <v>3.44</v>
      </c>
      <c r="J5" s="12">
        <v>2.59</v>
      </c>
      <c r="K5" s="13">
        <f>((1/H5)/(1/$H5+1/$I5+1/$J5))*100</f>
        <v>35.200227567242962</v>
      </c>
      <c r="L5" s="14">
        <f t="shared" ref="L5:M15" si="0">((1/I5)/(1/$H5+1/$I5+1/$J5))*100</f>
        <v>27.832738076424668</v>
      </c>
      <c r="M5" s="15">
        <f t="shared" si="0"/>
        <v>36.967034356332377</v>
      </c>
      <c r="N5" s="16">
        <f t="shared" ref="N5:P17" si="1">ROUND(K5/E5,2)</f>
        <v>0.86</v>
      </c>
      <c r="O5" s="17">
        <f t="shared" si="1"/>
        <v>0.96</v>
      </c>
      <c r="P5" s="18">
        <f t="shared" si="1"/>
        <v>1.23</v>
      </c>
      <c r="Q5" s="74"/>
    </row>
    <row r="6" spans="1:17">
      <c r="A6" s="74"/>
      <c r="B6" s="19">
        <v>2</v>
      </c>
      <c r="C6" s="20" t="s">
        <v>123</v>
      </c>
      <c r="D6" s="21" t="s">
        <v>69</v>
      </c>
      <c r="E6" s="22">
        <v>37</v>
      </c>
      <c r="F6" s="23">
        <v>29</v>
      </c>
      <c r="G6" s="24">
        <v>34</v>
      </c>
      <c r="H6" s="25">
        <v>3.01</v>
      </c>
      <c r="I6" s="26">
        <v>3.19</v>
      </c>
      <c r="J6" s="27">
        <v>2.5299999999999998</v>
      </c>
      <c r="K6" s="28">
        <f t="shared" ref="K6:M17" si="2">((1/H6)/(1/$H6+1/$I6+1/$J6))*100</f>
        <v>31.915263821827828</v>
      </c>
      <c r="L6" s="29">
        <f t="shared" si="0"/>
        <v>30.114402540345381</v>
      </c>
      <c r="M6" s="30">
        <f t="shared" si="0"/>
        <v>37.970333637826784</v>
      </c>
      <c r="N6" s="31">
        <f t="shared" si="1"/>
        <v>0.86</v>
      </c>
      <c r="O6" s="32">
        <f t="shared" si="1"/>
        <v>1.04</v>
      </c>
      <c r="P6" s="33">
        <f t="shared" si="1"/>
        <v>1.1200000000000001</v>
      </c>
      <c r="Q6" s="74"/>
    </row>
    <row r="7" spans="1:17">
      <c r="A7" s="74"/>
      <c r="B7" s="19">
        <v>3</v>
      </c>
      <c r="C7" s="20" t="s">
        <v>159</v>
      </c>
      <c r="D7" s="21" t="s">
        <v>112</v>
      </c>
      <c r="E7" s="22">
        <v>74</v>
      </c>
      <c r="F7" s="23">
        <v>14</v>
      </c>
      <c r="G7" s="24">
        <v>12</v>
      </c>
      <c r="H7" s="25">
        <v>1.42</v>
      </c>
      <c r="I7" s="26">
        <v>4.6500000000000004</v>
      </c>
      <c r="J7" s="27">
        <v>7.97</v>
      </c>
      <c r="K7" s="28">
        <f t="shared" si="2"/>
        <v>67.406135585266881</v>
      </c>
      <c r="L7" s="29">
        <f t="shared" si="0"/>
        <v>20.584239253995474</v>
      </c>
      <c r="M7" s="30">
        <f t="shared" si="0"/>
        <v>12.009625160737638</v>
      </c>
      <c r="N7" s="31">
        <f t="shared" si="1"/>
        <v>0.91</v>
      </c>
      <c r="O7" s="32">
        <f t="shared" si="1"/>
        <v>1.47</v>
      </c>
      <c r="P7" s="33">
        <f t="shared" si="1"/>
        <v>1</v>
      </c>
      <c r="Q7" s="74"/>
    </row>
    <row r="8" spans="1:17">
      <c r="A8" s="74"/>
      <c r="B8" s="19">
        <v>4</v>
      </c>
      <c r="C8" s="20" t="s">
        <v>127</v>
      </c>
      <c r="D8" s="21" t="s">
        <v>52</v>
      </c>
      <c r="E8" s="22">
        <v>40</v>
      </c>
      <c r="F8" s="23">
        <v>30</v>
      </c>
      <c r="G8" s="24">
        <v>30</v>
      </c>
      <c r="H8" s="25">
        <v>2.6</v>
      </c>
      <c r="I8" s="26">
        <v>3.36</v>
      </c>
      <c r="J8" s="27">
        <v>2.78</v>
      </c>
      <c r="K8" s="28">
        <f t="shared" si="2"/>
        <v>36.913154816477501</v>
      </c>
      <c r="L8" s="29">
        <f t="shared" si="0"/>
        <v>28.563750750845688</v>
      </c>
      <c r="M8" s="30">
        <f t="shared" si="0"/>
        <v>34.523094432676807</v>
      </c>
      <c r="N8" s="31">
        <f t="shared" si="1"/>
        <v>0.92</v>
      </c>
      <c r="O8" s="32">
        <f t="shared" si="1"/>
        <v>0.95</v>
      </c>
      <c r="P8" s="33">
        <f t="shared" si="1"/>
        <v>1.1499999999999999</v>
      </c>
      <c r="Q8" s="74"/>
    </row>
    <row r="9" spans="1:17">
      <c r="A9" s="74"/>
      <c r="B9" s="19">
        <v>5</v>
      </c>
      <c r="C9" s="20" t="s">
        <v>166</v>
      </c>
      <c r="D9" s="21" t="s">
        <v>70</v>
      </c>
      <c r="E9" s="22">
        <v>73</v>
      </c>
      <c r="F9" s="23">
        <v>17</v>
      </c>
      <c r="G9" s="24">
        <v>10</v>
      </c>
      <c r="H9" s="25">
        <v>1.4</v>
      </c>
      <c r="I9" s="26">
        <v>4.8</v>
      </c>
      <c r="J9" s="27">
        <v>8.19</v>
      </c>
      <c r="K9" s="28">
        <f t="shared" si="2"/>
        <v>68.371073776479179</v>
      </c>
      <c r="L9" s="29">
        <f t="shared" si="0"/>
        <v>19.941563184806427</v>
      </c>
      <c r="M9" s="30">
        <f t="shared" si="0"/>
        <v>11.687363038714391</v>
      </c>
      <c r="N9" s="31">
        <f t="shared" si="1"/>
        <v>0.94</v>
      </c>
      <c r="O9" s="32">
        <f t="shared" si="1"/>
        <v>1.17</v>
      </c>
      <c r="P9" s="33">
        <f t="shared" si="1"/>
        <v>1.17</v>
      </c>
      <c r="Q9" s="74"/>
    </row>
    <row r="10" spans="1:17">
      <c r="A10" s="74"/>
      <c r="B10" s="19">
        <v>6</v>
      </c>
      <c r="C10" s="20" t="s">
        <v>147</v>
      </c>
      <c r="D10" s="21" t="s">
        <v>97</v>
      </c>
      <c r="E10" s="22">
        <v>19</v>
      </c>
      <c r="F10" s="23">
        <v>24</v>
      </c>
      <c r="G10" s="24">
        <v>57</v>
      </c>
      <c r="H10" s="25">
        <v>6.27</v>
      </c>
      <c r="I10" s="26">
        <v>4.32</v>
      </c>
      <c r="J10" s="27">
        <v>1.53</v>
      </c>
      <c r="K10" s="28">
        <f t="shared" si="2"/>
        <v>15.268508700804592</v>
      </c>
      <c r="L10" s="29">
        <f t="shared" si="0"/>
        <v>22.160543878251108</v>
      </c>
      <c r="M10" s="30">
        <f t="shared" si="0"/>
        <v>62.570947420944314</v>
      </c>
      <c r="N10" s="31">
        <f t="shared" si="1"/>
        <v>0.8</v>
      </c>
      <c r="O10" s="32">
        <f t="shared" si="1"/>
        <v>0.92</v>
      </c>
      <c r="P10" s="33">
        <f t="shared" si="1"/>
        <v>1.1000000000000001</v>
      </c>
      <c r="Q10" s="74"/>
    </row>
    <row r="11" spans="1:17">
      <c r="A11" s="74"/>
      <c r="B11" s="19">
        <v>7</v>
      </c>
      <c r="C11" s="20" t="s">
        <v>161</v>
      </c>
      <c r="D11" s="21" t="s">
        <v>84</v>
      </c>
      <c r="E11" s="22">
        <v>16</v>
      </c>
      <c r="F11" s="23">
        <v>15</v>
      </c>
      <c r="G11" s="24">
        <v>69</v>
      </c>
      <c r="H11" s="25">
        <v>11.44</v>
      </c>
      <c r="I11" s="26">
        <v>6.25</v>
      </c>
      <c r="J11" s="27">
        <v>1.26</v>
      </c>
      <c r="K11" s="28">
        <f t="shared" si="2"/>
        <v>8.3964712430189348</v>
      </c>
      <c r="L11" s="29">
        <f t="shared" si="0"/>
        <v>15.368900963221858</v>
      </c>
      <c r="M11" s="30">
        <f t="shared" si="0"/>
        <v>76.234627793759202</v>
      </c>
      <c r="N11" s="31">
        <f t="shared" si="1"/>
        <v>0.52</v>
      </c>
      <c r="O11" s="32">
        <f t="shared" si="1"/>
        <v>1.02</v>
      </c>
      <c r="P11" s="33">
        <f t="shared" si="1"/>
        <v>1.1000000000000001</v>
      </c>
      <c r="Q11" s="74"/>
    </row>
    <row r="12" spans="1:17">
      <c r="A12" s="74"/>
      <c r="B12" s="19">
        <v>8</v>
      </c>
      <c r="C12" s="20" t="s">
        <v>162</v>
      </c>
      <c r="D12" s="21" t="s">
        <v>99</v>
      </c>
      <c r="E12" s="22">
        <v>37</v>
      </c>
      <c r="F12" s="23">
        <v>30</v>
      </c>
      <c r="G12" s="24">
        <v>33</v>
      </c>
      <c r="H12" s="25">
        <v>2.5</v>
      </c>
      <c r="I12" s="26">
        <v>3.17</v>
      </c>
      <c r="J12" s="27">
        <v>2.92</v>
      </c>
      <c r="K12" s="28">
        <f t="shared" si="2"/>
        <v>37.809929170717368</v>
      </c>
      <c r="L12" s="29">
        <f t="shared" si="0"/>
        <v>29.818556128325994</v>
      </c>
      <c r="M12" s="30">
        <f t="shared" si="0"/>
        <v>32.371514700956645</v>
      </c>
      <c r="N12" s="31">
        <f t="shared" si="1"/>
        <v>1.02</v>
      </c>
      <c r="O12" s="32">
        <f t="shared" si="1"/>
        <v>0.99</v>
      </c>
      <c r="P12" s="33">
        <f t="shared" si="1"/>
        <v>0.98</v>
      </c>
      <c r="Q12" s="74"/>
    </row>
    <row r="13" spans="1:17">
      <c r="A13" s="74"/>
      <c r="B13" s="19">
        <v>9</v>
      </c>
      <c r="C13" s="20" t="s">
        <v>169</v>
      </c>
      <c r="D13" s="21" t="s">
        <v>62</v>
      </c>
      <c r="E13" s="22">
        <v>64</v>
      </c>
      <c r="F13" s="23">
        <v>20</v>
      </c>
      <c r="G13" s="24">
        <v>16</v>
      </c>
      <c r="H13" s="25">
        <v>1.7</v>
      </c>
      <c r="I13" s="26">
        <v>3.83</v>
      </c>
      <c r="J13" s="27">
        <v>4.8600000000000003</v>
      </c>
      <c r="K13" s="28">
        <f t="shared" si="2"/>
        <v>55.751973833970311</v>
      </c>
      <c r="L13" s="29">
        <f t="shared" si="0"/>
        <v>24.746306923694391</v>
      </c>
      <c r="M13" s="30">
        <f t="shared" si="0"/>
        <v>19.501719242335291</v>
      </c>
      <c r="N13" s="31">
        <f t="shared" si="1"/>
        <v>0.87</v>
      </c>
      <c r="O13" s="32">
        <f t="shared" si="1"/>
        <v>1.24</v>
      </c>
      <c r="P13" s="33">
        <f t="shared" si="1"/>
        <v>1.22</v>
      </c>
      <c r="Q13" s="74"/>
    </row>
    <row r="14" spans="1:17">
      <c r="A14" s="74"/>
      <c r="B14" s="19">
        <v>10</v>
      </c>
      <c r="C14" s="20" t="s">
        <v>155</v>
      </c>
      <c r="D14" s="21" t="s">
        <v>90</v>
      </c>
      <c r="E14" s="22">
        <v>57</v>
      </c>
      <c r="F14" s="23">
        <v>25</v>
      </c>
      <c r="G14" s="24">
        <v>18</v>
      </c>
      <c r="H14" s="25">
        <v>1.58</v>
      </c>
      <c r="I14" s="26">
        <v>3.86</v>
      </c>
      <c r="J14" s="27">
        <v>6.08</v>
      </c>
      <c r="K14" s="28">
        <f t="shared" si="2"/>
        <v>59.909123398172248</v>
      </c>
      <c r="L14" s="29">
        <f t="shared" si="0"/>
        <v>24.522387297697453</v>
      </c>
      <c r="M14" s="30">
        <f t="shared" si="0"/>
        <v>15.56848930413029</v>
      </c>
      <c r="N14" s="31">
        <f t="shared" si="1"/>
        <v>1.05</v>
      </c>
      <c r="O14" s="32">
        <f t="shared" si="1"/>
        <v>0.98</v>
      </c>
      <c r="P14" s="33">
        <f t="shared" si="1"/>
        <v>0.86</v>
      </c>
      <c r="Q14" s="74"/>
    </row>
    <row r="15" spans="1:17">
      <c r="A15" s="74"/>
      <c r="B15" s="19">
        <v>11</v>
      </c>
      <c r="C15" s="20" t="s">
        <v>205</v>
      </c>
      <c r="D15" s="21" t="s">
        <v>77</v>
      </c>
      <c r="E15" s="22">
        <v>34</v>
      </c>
      <c r="F15" s="23">
        <v>27</v>
      </c>
      <c r="G15" s="24">
        <v>39</v>
      </c>
      <c r="H15" s="25">
        <v>3.51</v>
      </c>
      <c r="I15" s="26">
        <v>3.44</v>
      </c>
      <c r="J15" s="27">
        <v>2.08</v>
      </c>
      <c r="K15" s="28">
        <f t="shared" si="2"/>
        <v>26.969815758526071</v>
      </c>
      <c r="L15" s="29">
        <f t="shared" si="0"/>
        <v>27.518620148961197</v>
      </c>
      <c r="M15" s="30">
        <f t="shared" si="0"/>
        <v>45.511564092512742</v>
      </c>
      <c r="N15" s="31">
        <f t="shared" si="1"/>
        <v>0.79</v>
      </c>
      <c r="O15" s="32">
        <f t="shared" si="1"/>
        <v>1.02</v>
      </c>
      <c r="P15" s="33">
        <f t="shared" si="1"/>
        <v>1.17</v>
      </c>
      <c r="Q15" s="74"/>
    </row>
    <row r="16" spans="1:17">
      <c r="A16" s="74"/>
      <c r="B16" s="19">
        <v>12</v>
      </c>
      <c r="C16" s="20" t="s">
        <v>168</v>
      </c>
      <c r="D16" s="21" t="s">
        <v>59</v>
      </c>
      <c r="E16" s="22">
        <v>49</v>
      </c>
      <c r="F16" s="23">
        <v>27</v>
      </c>
      <c r="G16" s="24">
        <v>24</v>
      </c>
      <c r="H16" s="25">
        <v>1.96</v>
      </c>
      <c r="I16" s="26">
        <v>3.36</v>
      </c>
      <c r="J16" s="27">
        <v>4.05</v>
      </c>
      <c r="K16" s="28">
        <f t="shared" si="2"/>
        <v>48.372648551806513</v>
      </c>
      <c r="L16" s="29">
        <f t="shared" si="2"/>
        <v>28.217378321887132</v>
      </c>
      <c r="M16" s="30">
        <f t="shared" si="2"/>
        <v>23.409973126306362</v>
      </c>
      <c r="N16" s="31">
        <f t="shared" si="1"/>
        <v>0.99</v>
      </c>
      <c r="O16" s="32">
        <f t="shared" si="1"/>
        <v>1.05</v>
      </c>
      <c r="P16" s="33">
        <f t="shared" si="1"/>
        <v>0.98</v>
      </c>
      <c r="Q16" s="74"/>
    </row>
    <row r="17" spans="1:17" ht="18.600000000000001" thickBot="1">
      <c r="A17" s="74"/>
      <c r="B17" s="34">
        <v>13</v>
      </c>
      <c r="C17" s="35" t="s">
        <v>145</v>
      </c>
      <c r="D17" s="36" t="s">
        <v>78</v>
      </c>
      <c r="E17" s="37">
        <v>40</v>
      </c>
      <c r="F17" s="38">
        <v>29</v>
      </c>
      <c r="G17" s="39">
        <v>31</v>
      </c>
      <c r="H17" s="40">
        <v>2.61</v>
      </c>
      <c r="I17" s="41">
        <v>3.21</v>
      </c>
      <c r="J17" s="42">
        <v>2.77</v>
      </c>
      <c r="K17" s="43">
        <f t="shared" si="2"/>
        <v>36.29339374272945</v>
      </c>
      <c r="L17" s="44">
        <f t="shared" si="2"/>
        <v>29.509581828200577</v>
      </c>
      <c r="M17" s="45">
        <f t="shared" si="2"/>
        <v>34.197024429069984</v>
      </c>
      <c r="N17" s="46">
        <f t="shared" si="1"/>
        <v>0.91</v>
      </c>
      <c r="O17" s="47">
        <f t="shared" si="1"/>
        <v>1.02</v>
      </c>
      <c r="P17" s="48">
        <f t="shared" si="1"/>
        <v>1.1000000000000001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17" priority="1" operator="equal">
      <formula>1</formula>
    </cfRule>
    <cfRule type="cellIs" dxfId="16" priority="2" operator="lessThan">
      <formula>1</formula>
    </cfRule>
    <cfRule type="cellIs" dxfId="15" priority="3" operator="greaterThan">
      <formula>1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450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144</v>
      </c>
      <c r="D5" s="6" t="s">
        <v>86</v>
      </c>
      <c r="E5" s="7">
        <v>25</v>
      </c>
      <c r="F5" s="8">
        <v>24</v>
      </c>
      <c r="G5" s="9">
        <v>51</v>
      </c>
      <c r="H5" s="10">
        <v>4.34</v>
      </c>
      <c r="I5" s="11">
        <v>3.6</v>
      </c>
      <c r="J5" s="12">
        <v>1.87</v>
      </c>
      <c r="K5" s="13">
        <f>((1/H5)/(1/$H5+1/$I5+1/$J5))*100</f>
        <v>22.092557709094969</v>
      </c>
      <c r="L5" s="14">
        <f t="shared" ref="L5:M15" si="0">((1/I5)/(1/$H5+1/$I5+1/$J5))*100</f>
        <v>26.633805682631156</v>
      </c>
      <c r="M5" s="15">
        <f t="shared" si="0"/>
        <v>51.273636608273875</v>
      </c>
      <c r="N5" s="16">
        <f t="shared" ref="N5:P17" si="1">ROUND(K5/E5,2)</f>
        <v>0.88</v>
      </c>
      <c r="O5" s="17">
        <f t="shared" si="1"/>
        <v>1.1100000000000001</v>
      </c>
      <c r="P5" s="18">
        <f t="shared" si="1"/>
        <v>1.01</v>
      </c>
      <c r="Q5" s="74"/>
    </row>
    <row r="6" spans="1:17">
      <c r="A6" s="74"/>
      <c r="B6" s="19">
        <v>2</v>
      </c>
      <c r="C6" s="20" t="s">
        <v>203</v>
      </c>
      <c r="D6" s="21" t="s">
        <v>89</v>
      </c>
      <c r="E6" s="22">
        <v>79</v>
      </c>
      <c r="F6" s="23">
        <v>12</v>
      </c>
      <c r="G6" s="24">
        <v>9</v>
      </c>
      <c r="H6" s="25">
        <v>1.1100000000000001</v>
      </c>
      <c r="I6" s="26">
        <v>10.220000000000001</v>
      </c>
      <c r="J6" s="27">
        <v>22.07</v>
      </c>
      <c r="K6" s="28">
        <f t="shared" ref="K6:M17" si="2">((1/H6)/(1/$H6+1/$I6+1/$J6))*100</f>
        <v>86.288343452667647</v>
      </c>
      <c r="L6" s="29">
        <f t="shared" si="0"/>
        <v>9.3718259522956053</v>
      </c>
      <c r="M6" s="30">
        <f t="shared" si="0"/>
        <v>4.3398305950367506</v>
      </c>
      <c r="N6" s="31">
        <f t="shared" si="1"/>
        <v>1.0900000000000001</v>
      </c>
      <c r="O6" s="32">
        <f t="shared" si="1"/>
        <v>0.78</v>
      </c>
      <c r="P6" s="33">
        <f t="shared" si="1"/>
        <v>0.48</v>
      </c>
      <c r="Q6" s="74"/>
    </row>
    <row r="7" spans="1:17">
      <c r="A7" s="74"/>
      <c r="B7" s="19">
        <v>3</v>
      </c>
      <c r="C7" s="20" t="s">
        <v>143</v>
      </c>
      <c r="D7" s="21" t="s">
        <v>87</v>
      </c>
      <c r="E7" s="22">
        <v>49</v>
      </c>
      <c r="F7" s="23">
        <v>28</v>
      </c>
      <c r="G7" s="24">
        <v>23</v>
      </c>
      <c r="H7" s="25">
        <v>2.23</v>
      </c>
      <c r="I7" s="26">
        <v>3.29</v>
      </c>
      <c r="J7" s="27">
        <v>3.44</v>
      </c>
      <c r="K7" s="28">
        <f t="shared" si="2"/>
        <v>42.991016314979774</v>
      </c>
      <c r="L7" s="29">
        <f t="shared" si="0"/>
        <v>29.139807411065316</v>
      </c>
      <c r="M7" s="30">
        <f t="shared" si="0"/>
        <v>27.869176273954917</v>
      </c>
      <c r="N7" s="31">
        <f t="shared" si="1"/>
        <v>0.88</v>
      </c>
      <c r="O7" s="32">
        <f t="shared" si="1"/>
        <v>1.04</v>
      </c>
      <c r="P7" s="33">
        <f t="shared" si="1"/>
        <v>1.21</v>
      </c>
      <c r="Q7" s="74"/>
    </row>
    <row r="8" spans="1:17">
      <c r="A8" s="74"/>
      <c r="B8" s="19">
        <v>4</v>
      </c>
      <c r="C8" s="20" t="s">
        <v>160</v>
      </c>
      <c r="D8" s="21" t="s">
        <v>71</v>
      </c>
      <c r="E8" s="22">
        <v>49</v>
      </c>
      <c r="F8" s="23">
        <v>27</v>
      </c>
      <c r="G8" s="24">
        <v>24</v>
      </c>
      <c r="H8" s="25">
        <v>2.48</v>
      </c>
      <c r="I8" s="26">
        <v>3.24</v>
      </c>
      <c r="J8" s="27">
        <v>3.01</v>
      </c>
      <c r="K8" s="28">
        <f t="shared" si="2"/>
        <v>38.619695553689951</v>
      </c>
      <c r="L8" s="29">
        <f t="shared" si="0"/>
        <v>29.560754621342916</v>
      </c>
      <c r="M8" s="30">
        <f t="shared" si="0"/>
        <v>31.81954982496713</v>
      </c>
      <c r="N8" s="31">
        <f t="shared" si="1"/>
        <v>0.79</v>
      </c>
      <c r="O8" s="32">
        <f t="shared" si="1"/>
        <v>1.0900000000000001</v>
      </c>
      <c r="P8" s="33">
        <f t="shared" si="1"/>
        <v>1.33</v>
      </c>
      <c r="Q8" s="74"/>
    </row>
    <row r="9" spans="1:17">
      <c r="A9" s="74"/>
      <c r="B9" s="19">
        <v>5</v>
      </c>
      <c r="C9" s="20" t="s">
        <v>210</v>
      </c>
      <c r="D9" s="21" t="s">
        <v>56</v>
      </c>
      <c r="E9" s="22">
        <v>59</v>
      </c>
      <c r="F9" s="23">
        <v>23</v>
      </c>
      <c r="G9" s="24">
        <v>18</v>
      </c>
      <c r="H9" s="25">
        <v>1.6</v>
      </c>
      <c r="I9" s="26">
        <v>3.85</v>
      </c>
      <c r="J9" s="27">
        <v>6.25</v>
      </c>
      <c r="K9" s="28">
        <f t="shared" si="2"/>
        <v>59.823481882031203</v>
      </c>
      <c r="L9" s="29">
        <f t="shared" si="0"/>
        <v>24.861706756168807</v>
      </c>
      <c r="M9" s="30">
        <f t="shared" si="0"/>
        <v>15.314811361799988</v>
      </c>
      <c r="N9" s="31">
        <f t="shared" si="1"/>
        <v>1.01</v>
      </c>
      <c r="O9" s="32">
        <f t="shared" si="1"/>
        <v>1.08</v>
      </c>
      <c r="P9" s="33">
        <f t="shared" si="1"/>
        <v>0.85</v>
      </c>
      <c r="Q9" s="74"/>
    </row>
    <row r="10" spans="1:17">
      <c r="A10" s="74"/>
      <c r="B10" s="19">
        <v>6</v>
      </c>
      <c r="C10" s="20" t="s">
        <v>122</v>
      </c>
      <c r="D10" s="21" t="s">
        <v>74</v>
      </c>
      <c r="E10" s="22">
        <v>45</v>
      </c>
      <c r="F10" s="23">
        <v>28</v>
      </c>
      <c r="G10" s="24">
        <v>27</v>
      </c>
      <c r="H10" s="25">
        <v>2.46</v>
      </c>
      <c r="I10" s="26">
        <v>2.99</v>
      </c>
      <c r="J10" s="27">
        <v>3.31</v>
      </c>
      <c r="K10" s="28">
        <f t="shared" si="2"/>
        <v>38.971998314622233</v>
      </c>
      <c r="L10" s="29">
        <f t="shared" si="0"/>
        <v>32.063918345809597</v>
      </c>
      <c r="M10" s="30">
        <f t="shared" si="0"/>
        <v>28.96408333956818</v>
      </c>
      <c r="N10" s="31">
        <f t="shared" si="1"/>
        <v>0.87</v>
      </c>
      <c r="O10" s="32">
        <f t="shared" si="1"/>
        <v>1.1499999999999999</v>
      </c>
      <c r="P10" s="33">
        <f t="shared" si="1"/>
        <v>1.07</v>
      </c>
      <c r="Q10" s="74"/>
    </row>
    <row r="11" spans="1:17">
      <c r="A11" s="74"/>
      <c r="B11" s="19">
        <v>7</v>
      </c>
      <c r="C11" s="20" t="s">
        <v>125</v>
      </c>
      <c r="D11" s="21" t="s">
        <v>82</v>
      </c>
      <c r="E11" s="22">
        <v>47</v>
      </c>
      <c r="F11" s="23">
        <v>28</v>
      </c>
      <c r="G11" s="24">
        <v>25</v>
      </c>
      <c r="H11" s="25">
        <v>2.37</v>
      </c>
      <c r="I11" s="26">
        <v>3.26</v>
      </c>
      <c r="J11" s="27">
        <v>3.05</v>
      </c>
      <c r="K11" s="28">
        <f t="shared" si="2"/>
        <v>39.935415721130859</v>
      </c>
      <c r="L11" s="29">
        <f t="shared" si="0"/>
        <v>29.032802226711702</v>
      </c>
      <c r="M11" s="30">
        <f t="shared" si="0"/>
        <v>31.031782052157432</v>
      </c>
      <c r="N11" s="31">
        <f t="shared" si="1"/>
        <v>0.85</v>
      </c>
      <c r="O11" s="32">
        <f t="shared" si="1"/>
        <v>1.04</v>
      </c>
      <c r="P11" s="33">
        <f t="shared" si="1"/>
        <v>1.24</v>
      </c>
      <c r="Q11" s="74"/>
    </row>
    <row r="12" spans="1:17">
      <c r="A12" s="74"/>
      <c r="B12" s="19">
        <v>8</v>
      </c>
      <c r="C12" s="20" t="s">
        <v>204</v>
      </c>
      <c r="D12" s="21" t="s">
        <v>128</v>
      </c>
      <c r="E12" s="22">
        <v>47</v>
      </c>
      <c r="F12" s="23">
        <v>28</v>
      </c>
      <c r="G12" s="24">
        <v>25</v>
      </c>
      <c r="H12" s="25">
        <v>2.13</v>
      </c>
      <c r="I12" s="26">
        <v>3.26</v>
      </c>
      <c r="J12" s="27">
        <v>3.55</v>
      </c>
      <c r="K12" s="28">
        <f t="shared" si="2"/>
        <v>44.37789273073782</v>
      </c>
      <c r="L12" s="29">
        <f t="shared" si="0"/>
        <v>28.995371630819495</v>
      </c>
      <c r="M12" s="30">
        <f t="shared" si="0"/>
        <v>26.626735638442696</v>
      </c>
      <c r="N12" s="31">
        <f t="shared" si="1"/>
        <v>0.94</v>
      </c>
      <c r="O12" s="32">
        <f t="shared" si="1"/>
        <v>1.04</v>
      </c>
      <c r="P12" s="33">
        <f t="shared" si="1"/>
        <v>1.07</v>
      </c>
      <c r="Q12" s="74"/>
    </row>
    <row r="13" spans="1:17">
      <c r="A13" s="74"/>
      <c r="B13" s="19">
        <v>9</v>
      </c>
      <c r="C13" s="20" t="s">
        <v>221</v>
      </c>
      <c r="D13" s="21" t="s">
        <v>153</v>
      </c>
      <c r="E13" s="22">
        <v>54</v>
      </c>
      <c r="F13" s="23">
        <v>25</v>
      </c>
      <c r="G13" s="24">
        <v>21</v>
      </c>
      <c r="H13" s="25">
        <v>1.89</v>
      </c>
      <c r="I13" s="26">
        <v>3.54</v>
      </c>
      <c r="J13" s="27">
        <v>4.09</v>
      </c>
      <c r="K13" s="28">
        <f t="shared" si="2"/>
        <v>50.100175436775295</v>
      </c>
      <c r="L13" s="29">
        <f t="shared" si="0"/>
        <v>26.748398750142737</v>
      </c>
      <c r="M13" s="30">
        <f t="shared" si="0"/>
        <v>23.151425813081978</v>
      </c>
      <c r="N13" s="31">
        <f t="shared" si="1"/>
        <v>0.93</v>
      </c>
      <c r="O13" s="32">
        <f t="shared" si="1"/>
        <v>1.07</v>
      </c>
      <c r="P13" s="33">
        <f t="shared" si="1"/>
        <v>1.1000000000000001</v>
      </c>
      <c r="Q13" s="74"/>
    </row>
    <row r="14" spans="1:17">
      <c r="A14" s="74"/>
      <c r="B14" s="19">
        <v>10</v>
      </c>
      <c r="C14" s="20" t="s">
        <v>149</v>
      </c>
      <c r="D14" s="21" t="s">
        <v>50</v>
      </c>
      <c r="E14" s="22">
        <v>40</v>
      </c>
      <c r="F14" s="23">
        <v>28</v>
      </c>
      <c r="G14" s="24">
        <v>32</v>
      </c>
      <c r="H14" s="25">
        <v>3.09</v>
      </c>
      <c r="I14" s="26">
        <v>3.23</v>
      </c>
      <c r="J14" s="27">
        <v>2.37</v>
      </c>
      <c r="K14" s="28">
        <f t="shared" si="2"/>
        <v>30.670577064076838</v>
      </c>
      <c r="L14" s="29">
        <f t="shared" si="0"/>
        <v>29.341202206810348</v>
      </c>
      <c r="M14" s="30">
        <f t="shared" si="0"/>
        <v>39.988220729112825</v>
      </c>
      <c r="N14" s="31">
        <f t="shared" si="1"/>
        <v>0.77</v>
      </c>
      <c r="O14" s="32">
        <f t="shared" si="1"/>
        <v>1.05</v>
      </c>
      <c r="P14" s="33">
        <f t="shared" si="1"/>
        <v>1.25</v>
      </c>
      <c r="Q14" s="74"/>
    </row>
    <row r="15" spans="1:17">
      <c r="A15" s="74"/>
      <c r="B15" s="19">
        <v>11</v>
      </c>
      <c r="C15" s="20" t="s">
        <v>154</v>
      </c>
      <c r="D15" s="21" t="s">
        <v>64</v>
      </c>
      <c r="E15" s="22">
        <v>60</v>
      </c>
      <c r="F15" s="23">
        <v>23</v>
      </c>
      <c r="G15" s="24">
        <v>17</v>
      </c>
      <c r="H15" s="25">
        <v>1.84</v>
      </c>
      <c r="I15" s="26">
        <v>3.6</v>
      </c>
      <c r="J15" s="27">
        <v>4.22</v>
      </c>
      <c r="K15" s="28">
        <f t="shared" si="2"/>
        <v>51.357637386412804</v>
      </c>
      <c r="L15" s="29">
        <f t="shared" si="0"/>
        <v>26.249459108610989</v>
      </c>
      <c r="M15" s="30">
        <f t="shared" si="0"/>
        <v>22.3929035049762</v>
      </c>
      <c r="N15" s="31">
        <f t="shared" si="1"/>
        <v>0.86</v>
      </c>
      <c r="O15" s="32">
        <f t="shared" si="1"/>
        <v>1.1399999999999999</v>
      </c>
      <c r="P15" s="33">
        <f t="shared" si="1"/>
        <v>1.32</v>
      </c>
      <c r="Q15" s="74"/>
    </row>
    <row r="16" spans="1:17">
      <c r="A16" s="74"/>
      <c r="B16" s="19">
        <v>12</v>
      </c>
      <c r="C16" s="20" t="s">
        <v>130</v>
      </c>
      <c r="D16" s="21" t="s">
        <v>46</v>
      </c>
      <c r="E16" s="22">
        <v>66</v>
      </c>
      <c r="F16" s="23">
        <v>18</v>
      </c>
      <c r="G16" s="24">
        <v>16</v>
      </c>
      <c r="H16" s="25">
        <v>1.86</v>
      </c>
      <c r="I16" s="26">
        <v>3.46</v>
      </c>
      <c r="J16" s="27">
        <v>4.4000000000000004</v>
      </c>
      <c r="K16" s="28">
        <f t="shared" si="2"/>
        <v>51.012612419413209</v>
      </c>
      <c r="L16" s="29">
        <f t="shared" si="2"/>
        <v>27.422965057834848</v>
      </c>
      <c r="M16" s="30">
        <f t="shared" si="2"/>
        <v>21.564422522751947</v>
      </c>
      <c r="N16" s="31">
        <f t="shared" si="1"/>
        <v>0.77</v>
      </c>
      <c r="O16" s="32">
        <f t="shared" si="1"/>
        <v>1.52</v>
      </c>
      <c r="P16" s="33">
        <f t="shared" si="1"/>
        <v>1.35</v>
      </c>
      <c r="Q16" s="74"/>
    </row>
    <row r="17" spans="1:17" ht="18.600000000000001" thickBot="1">
      <c r="A17" s="74"/>
      <c r="B17" s="34">
        <v>13</v>
      </c>
      <c r="C17" s="35" t="s">
        <v>164</v>
      </c>
      <c r="D17" s="36" t="s">
        <v>88</v>
      </c>
      <c r="E17" s="37">
        <v>33</v>
      </c>
      <c r="F17" s="38">
        <v>31</v>
      </c>
      <c r="G17" s="39">
        <v>36</v>
      </c>
      <c r="H17" s="40">
        <v>3.75</v>
      </c>
      <c r="I17" s="41">
        <v>3.44</v>
      </c>
      <c r="J17" s="42">
        <v>2</v>
      </c>
      <c r="K17" s="43">
        <f t="shared" si="2"/>
        <v>25.219941348973606</v>
      </c>
      <c r="L17" s="44">
        <f t="shared" si="2"/>
        <v>27.492668621700883</v>
      </c>
      <c r="M17" s="45">
        <f t="shared" si="2"/>
        <v>47.287390029325508</v>
      </c>
      <c r="N17" s="46">
        <f t="shared" si="1"/>
        <v>0.76</v>
      </c>
      <c r="O17" s="47">
        <f t="shared" si="1"/>
        <v>0.89</v>
      </c>
      <c r="P17" s="48">
        <f t="shared" si="1"/>
        <v>1.31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14" priority="1" operator="equal">
      <formula>1</formula>
    </cfRule>
    <cfRule type="cellIs" dxfId="13" priority="2" operator="lessThan">
      <formula>1</formula>
    </cfRule>
    <cfRule type="cellIs" dxfId="12" priority="3" operator="greaterThan">
      <formula>1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451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158</v>
      </c>
      <c r="D5" s="6" t="s">
        <v>84</v>
      </c>
      <c r="E5" s="7">
        <v>32</v>
      </c>
      <c r="F5" s="8">
        <v>29</v>
      </c>
      <c r="G5" s="9">
        <v>39</v>
      </c>
      <c r="H5" s="10">
        <v>4</v>
      </c>
      <c r="I5" s="11">
        <v>3.8</v>
      </c>
      <c r="J5" s="12">
        <v>1.91</v>
      </c>
      <c r="K5" s="13">
        <f>((1/H5)/(1/$H5+1/$I5+1/$J5))*100</f>
        <v>24.114559106917408</v>
      </c>
      <c r="L5" s="14">
        <f t="shared" ref="L5:M15" si="0">((1/I5)/(1/$H5+1/$I5+1/$J5))*100</f>
        <v>25.383746428334113</v>
      </c>
      <c r="M5" s="15">
        <f t="shared" si="0"/>
        <v>50.501694464748489</v>
      </c>
      <c r="N5" s="16">
        <f t="shared" ref="N5:P17" si="1">ROUND(K5/E5,2)</f>
        <v>0.75</v>
      </c>
      <c r="O5" s="17">
        <f t="shared" si="1"/>
        <v>0.88</v>
      </c>
      <c r="P5" s="18">
        <f t="shared" si="1"/>
        <v>1.29</v>
      </c>
      <c r="Q5" s="74"/>
    </row>
    <row r="6" spans="1:17">
      <c r="A6" s="74"/>
      <c r="B6" s="19">
        <v>2</v>
      </c>
      <c r="C6" s="20" t="s">
        <v>406</v>
      </c>
      <c r="D6" s="21" t="s">
        <v>48</v>
      </c>
      <c r="E6" s="22">
        <v>81</v>
      </c>
      <c r="F6" s="23">
        <v>11</v>
      </c>
      <c r="G6" s="24">
        <v>8</v>
      </c>
      <c r="H6" s="25">
        <v>1.28</v>
      </c>
      <c r="I6" s="26">
        <v>5.96</v>
      </c>
      <c r="J6" s="27">
        <v>11.21</v>
      </c>
      <c r="K6" s="28">
        <f t="shared" ref="K6:M17" si="2">((1/H6)/(1/$H6+1/$I6+1/$J6))*100</f>
        <v>75.247440003964456</v>
      </c>
      <c r="L6" s="29">
        <f t="shared" si="0"/>
        <v>16.160524027697065</v>
      </c>
      <c r="M6" s="30">
        <f t="shared" si="0"/>
        <v>8.5920359683384913</v>
      </c>
      <c r="N6" s="31">
        <f t="shared" si="1"/>
        <v>0.93</v>
      </c>
      <c r="O6" s="32">
        <f t="shared" si="1"/>
        <v>1.47</v>
      </c>
      <c r="P6" s="33">
        <f t="shared" si="1"/>
        <v>1.07</v>
      </c>
      <c r="Q6" s="74"/>
    </row>
    <row r="7" spans="1:17">
      <c r="A7" s="74"/>
      <c r="B7" s="19">
        <v>3</v>
      </c>
      <c r="C7" s="20" t="s">
        <v>166</v>
      </c>
      <c r="D7" s="21" t="s">
        <v>81</v>
      </c>
      <c r="E7" s="22">
        <v>72</v>
      </c>
      <c r="F7" s="23">
        <v>17</v>
      </c>
      <c r="G7" s="24">
        <v>11</v>
      </c>
      <c r="H7" s="25">
        <v>1.35</v>
      </c>
      <c r="I7" s="26">
        <v>5.43</v>
      </c>
      <c r="J7" s="27">
        <v>9.4</v>
      </c>
      <c r="K7" s="28">
        <f t="shared" si="2"/>
        <v>71.826912928759896</v>
      </c>
      <c r="L7" s="29">
        <f t="shared" si="0"/>
        <v>17.857519788918204</v>
      </c>
      <c r="M7" s="30">
        <f t="shared" si="0"/>
        <v>10.315567282321899</v>
      </c>
      <c r="N7" s="31">
        <f t="shared" si="1"/>
        <v>1</v>
      </c>
      <c r="O7" s="32">
        <f t="shared" si="1"/>
        <v>1.05</v>
      </c>
      <c r="P7" s="33">
        <f t="shared" si="1"/>
        <v>0.94</v>
      </c>
      <c r="Q7" s="74"/>
    </row>
    <row r="8" spans="1:17">
      <c r="A8" s="74"/>
      <c r="B8" s="19">
        <v>4</v>
      </c>
      <c r="C8" s="20" t="s">
        <v>143</v>
      </c>
      <c r="D8" s="21" t="s">
        <v>66</v>
      </c>
      <c r="E8" s="22">
        <v>24</v>
      </c>
      <c r="F8" s="23">
        <v>28</v>
      </c>
      <c r="G8" s="24">
        <v>48</v>
      </c>
      <c r="H8" s="25">
        <v>3.88</v>
      </c>
      <c r="I8" s="26">
        <v>3.61</v>
      </c>
      <c r="J8" s="27">
        <v>2</v>
      </c>
      <c r="K8" s="28">
        <f t="shared" si="2"/>
        <v>24.907889108145781</v>
      </c>
      <c r="L8" s="29">
        <f t="shared" si="0"/>
        <v>26.770806022051417</v>
      </c>
      <c r="M8" s="30">
        <f t="shared" si="0"/>
        <v>48.321304869802809</v>
      </c>
      <c r="N8" s="31">
        <f t="shared" si="1"/>
        <v>1.04</v>
      </c>
      <c r="O8" s="32">
        <f t="shared" si="1"/>
        <v>0.96</v>
      </c>
      <c r="P8" s="33">
        <f t="shared" si="1"/>
        <v>1.01</v>
      </c>
      <c r="Q8" s="74"/>
    </row>
    <row r="9" spans="1:17">
      <c r="A9" s="74"/>
      <c r="B9" s="19">
        <v>5</v>
      </c>
      <c r="C9" s="20" t="s">
        <v>209</v>
      </c>
      <c r="D9" s="21" t="s">
        <v>74</v>
      </c>
      <c r="E9" s="22">
        <v>37</v>
      </c>
      <c r="F9" s="23">
        <v>31</v>
      </c>
      <c r="G9" s="24">
        <v>32</v>
      </c>
      <c r="H9" s="25">
        <v>2.9</v>
      </c>
      <c r="I9" s="26">
        <v>3.1</v>
      </c>
      <c r="J9" s="27">
        <v>2.72</v>
      </c>
      <c r="K9" s="28">
        <f t="shared" si="2"/>
        <v>33.314895298301067</v>
      </c>
      <c r="L9" s="29">
        <f t="shared" si="0"/>
        <v>31.165547214539707</v>
      </c>
      <c r="M9" s="30">
        <f t="shared" si="0"/>
        <v>35.519557487159226</v>
      </c>
      <c r="N9" s="31">
        <f t="shared" si="1"/>
        <v>0.9</v>
      </c>
      <c r="O9" s="32">
        <f t="shared" si="1"/>
        <v>1.01</v>
      </c>
      <c r="P9" s="33">
        <f t="shared" si="1"/>
        <v>1.1100000000000001</v>
      </c>
      <c r="Q9" s="74"/>
    </row>
    <row r="10" spans="1:17">
      <c r="A10" s="74"/>
      <c r="B10" s="19">
        <v>6</v>
      </c>
      <c r="C10" s="20" t="s">
        <v>161</v>
      </c>
      <c r="D10" s="21" t="s">
        <v>70</v>
      </c>
      <c r="E10" s="22">
        <v>54</v>
      </c>
      <c r="F10" s="23">
        <v>26</v>
      </c>
      <c r="G10" s="24">
        <v>20</v>
      </c>
      <c r="H10" s="25">
        <v>2.33</v>
      </c>
      <c r="I10" s="26">
        <v>3.38</v>
      </c>
      <c r="J10" s="27">
        <v>3.24</v>
      </c>
      <c r="K10" s="28">
        <f t="shared" si="2"/>
        <v>41.51987807004906</v>
      </c>
      <c r="L10" s="29">
        <f t="shared" si="0"/>
        <v>28.621691095625536</v>
      </c>
      <c r="M10" s="30">
        <f t="shared" si="0"/>
        <v>29.8584308343254</v>
      </c>
      <c r="N10" s="31">
        <f t="shared" si="1"/>
        <v>0.77</v>
      </c>
      <c r="O10" s="32">
        <f t="shared" si="1"/>
        <v>1.1000000000000001</v>
      </c>
      <c r="P10" s="33">
        <f t="shared" si="1"/>
        <v>1.49</v>
      </c>
      <c r="Q10" s="74"/>
    </row>
    <row r="11" spans="1:17">
      <c r="A11" s="74"/>
      <c r="B11" s="19">
        <v>7</v>
      </c>
      <c r="C11" s="20" t="s">
        <v>126</v>
      </c>
      <c r="D11" s="21" t="s">
        <v>52</v>
      </c>
      <c r="E11" s="22">
        <v>43</v>
      </c>
      <c r="F11" s="23">
        <v>28</v>
      </c>
      <c r="G11" s="24">
        <v>29</v>
      </c>
      <c r="H11" s="25">
        <v>2.85</v>
      </c>
      <c r="I11" s="26">
        <v>3.24</v>
      </c>
      <c r="J11" s="27">
        <v>2.66</v>
      </c>
      <c r="K11" s="28">
        <f t="shared" si="2"/>
        <v>33.886149708650834</v>
      </c>
      <c r="L11" s="29">
        <f t="shared" si="0"/>
        <v>29.807261317794715</v>
      </c>
      <c r="M11" s="30">
        <f t="shared" si="0"/>
        <v>36.306588973554462</v>
      </c>
      <c r="N11" s="31">
        <f t="shared" si="1"/>
        <v>0.79</v>
      </c>
      <c r="O11" s="32">
        <f t="shared" si="1"/>
        <v>1.06</v>
      </c>
      <c r="P11" s="33">
        <f t="shared" si="1"/>
        <v>1.25</v>
      </c>
      <c r="Q11" s="74"/>
    </row>
    <row r="12" spans="1:17">
      <c r="A12" s="74"/>
      <c r="B12" s="19">
        <v>8</v>
      </c>
      <c r="C12" s="20" t="s">
        <v>169</v>
      </c>
      <c r="D12" s="21" t="s">
        <v>59</v>
      </c>
      <c r="E12" s="22">
        <v>69</v>
      </c>
      <c r="F12" s="23">
        <v>19</v>
      </c>
      <c r="G12" s="24">
        <v>12</v>
      </c>
      <c r="H12" s="25">
        <v>1.68</v>
      </c>
      <c r="I12" s="26">
        <v>3.82</v>
      </c>
      <c r="J12" s="27">
        <v>5.44</v>
      </c>
      <c r="K12" s="28">
        <f t="shared" si="2"/>
        <v>57.188146713046542</v>
      </c>
      <c r="L12" s="29">
        <f t="shared" si="0"/>
        <v>25.150807978512614</v>
      </c>
      <c r="M12" s="30">
        <f t="shared" si="0"/>
        <v>17.661045308440844</v>
      </c>
      <c r="N12" s="31">
        <f t="shared" si="1"/>
        <v>0.83</v>
      </c>
      <c r="O12" s="32">
        <f t="shared" si="1"/>
        <v>1.32</v>
      </c>
      <c r="P12" s="33">
        <f t="shared" si="1"/>
        <v>1.47</v>
      </c>
      <c r="Q12" s="74"/>
    </row>
    <row r="13" spans="1:17">
      <c r="A13" s="74"/>
      <c r="B13" s="19">
        <v>9</v>
      </c>
      <c r="C13" s="20" t="s">
        <v>155</v>
      </c>
      <c r="D13" s="21" t="s">
        <v>46</v>
      </c>
      <c r="E13" s="22">
        <v>42</v>
      </c>
      <c r="F13" s="23">
        <v>28</v>
      </c>
      <c r="G13" s="24">
        <v>30</v>
      </c>
      <c r="H13" s="25">
        <v>2.2799999999999998</v>
      </c>
      <c r="I13" s="26">
        <v>3.3</v>
      </c>
      <c r="J13" s="27">
        <v>3.31</v>
      </c>
      <c r="K13" s="28">
        <f t="shared" si="2"/>
        <v>42.021558987143095</v>
      </c>
      <c r="L13" s="29">
        <f t="shared" si="0"/>
        <v>29.033077118389773</v>
      </c>
      <c r="M13" s="30">
        <f t="shared" si="0"/>
        <v>28.945363894467143</v>
      </c>
      <c r="N13" s="31">
        <f t="shared" si="1"/>
        <v>1</v>
      </c>
      <c r="O13" s="32">
        <f t="shared" si="1"/>
        <v>1.04</v>
      </c>
      <c r="P13" s="33">
        <f t="shared" si="1"/>
        <v>0.96</v>
      </c>
      <c r="Q13" s="74"/>
    </row>
    <row r="14" spans="1:17">
      <c r="A14" s="74"/>
      <c r="B14" s="19">
        <v>10</v>
      </c>
      <c r="C14" s="20" t="s">
        <v>125</v>
      </c>
      <c r="D14" s="21" t="s">
        <v>62</v>
      </c>
      <c r="E14" s="22">
        <v>58</v>
      </c>
      <c r="F14" s="23">
        <v>24</v>
      </c>
      <c r="G14" s="24">
        <v>18</v>
      </c>
      <c r="H14" s="25">
        <v>2.21</v>
      </c>
      <c r="I14" s="26">
        <v>3.31</v>
      </c>
      <c r="J14" s="27">
        <v>3.47</v>
      </c>
      <c r="K14" s="28">
        <f t="shared" si="2"/>
        <v>43.392206124029542</v>
      </c>
      <c r="L14" s="29">
        <f t="shared" si="0"/>
        <v>28.971835508793138</v>
      </c>
      <c r="M14" s="30">
        <f t="shared" si="0"/>
        <v>27.635958367177317</v>
      </c>
      <c r="N14" s="31">
        <f t="shared" si="1"/>
        <v>0.75</v>
      </c>
      <c r="O14" s="32">
        <f t="shared" si="1"/>
        <v>1.21</v>
      </c>
      <c r="P14" s="33">
        <f t="shared" si="1"/>
        <v>1.54</v>
      </c>
      <c r="Q14" s="74"/>
    </row>
    <row r="15" spans="1:17">
      <c r="A15" s="74"/>
      <c r="B15" s="19">
        <v>11</v>
      </c>
      <c r="C15" s="20" t="s">
        <v>150</v>
      </c>
      <c r="D15" s="21" t="s">
        <v>64</v>
      </c>
      <c r="E15" s="22">
        <v>42</v>
      </c>
      <c r="F15" s="23">
        <v>28</v>
      </c>
      <c r="G15" s="24">
        <v>30</v>
      </c>
      <c r="H15" s="25">
        <v>2.08</v>
      </c>
      <c r="I15" s="26">
        <v>3.49</v>
      </c>
      <c r="J15" s="27">
        <v>3.63</v>
      </c>
      <c r="K15" s="28">
        <f t="shared" si="2"/>
        <v>46.104380547559344</v>
      </c>
      <c r="L15" s="29">
        <f t="shared" si="0"/>
        <v>27.477682389376341</v>
      </c>
      <c r="M15" s="30">
        <f t="shared" si="0"/>
        <v>26.417937063064308</v>
      </c>
      <c r="N15" s="31">
        <f t="shared" si="1"/>
        <v>1.1000000000000001</v>
      </c>
      <c r="O15" s="32">
        <f t="shared" si="1"/>
        <v>0.98</v>
      </c>
      <c r="P15" s="33">
        <f t="shared" si="1"/>
        <v>0.88</v>
      </c>
      <c r="Q15" s="74"/>
    </row>
    <row r="16" spans="1:17">
      <c r="A16" s="74"/>
      <c r="B16" s="19">
        <v>12</v>
      </c>
      <c r="C16" s="20" t="s">
        <v>205</v>
      </c>
      <c r="D16" s="21" t="s">
        <v>136</v>
      </c>
      <c r="E16" s="22">
        <v>60</v>
      </c>
      <c r="F16" s="23">
        <v>23</v>
      </c>
      <c r="G16" s="24">
        <v>17</v>
      </c>
      <c r="H16" s="25">
        <v>2.1</v>
      </c>
      <c r="I16" s="26">
        <v>3.4</v>
      </c>
      <c r="J16" s="27">
        <v>3.66</v>
      </c>
      <c r="K16" s="28">
        <f t="shared" si="2"/>
        <v>45.632563256325639</v>
      </c>
      <c r="L16" s="29">
        <f t="shared" si="2"/>
        <v>28.18481848184819</v>
      </c>
      <c r="M16" s="30">
        <f t="shared" si="2"/>
        <v>26.182618261826185</v>
      </c>
      <c r="N16" s="31">
        <f t="shared" si="1"/>
        <v>0.76</v>
      </c>
      <c r="O16" s="32">
        <f t="shared" si="1"/>
        <v>1.23</v>
      </c>
      <c r="P16" s="33">
        <f t="shared" si="1"/>
        <v>1.54</v>
      </c>
      <c r="Q16" s="74"/>
    </row>
    <row r="17" spans="1:17" ht="18.600000000000001" thickBot="1">
      <c r="A17" s="74"/>
      <c r="B17" s="34">
        <v>13</v>
      </c>
      <c r="C17" s="35" t="s">
        <v>400</v>
      </c>
      <c r="D17" s="36" t="s">
        <v>77</v>
      </c>
      <c r="E17" s="37">
        <v>32</v>
      </c>
      <c r="F17" s="38">
        <v>29</v>
      </c>
      <c r="G17" s="39">
        <v>39</v>
      </c>
      <c r="H17" s="40">
        <v>3.31</v>
      </c>
      <c r="I17" s="41">
        <v>3.38</v>
      </c>
      <c r="J17" s="42">
        <v>2.25</v>
      </c>
      <c r="K17" s="43">
        <f t="shared" si="2"/>
        <v>28.982138161530163</v>
      </c>
      <c r="L17" s="44">
        <f t="shared" si="2"/>
        <v>28.381916365285459</v>
      </c>
      <c r="M17" s="45">
        <f t="shared" si="2"/>
        <v>42.635945473184371</v>
      </c>
      <c r="N17" s="46">
        <f t="shared" si="1"/>
        <v>0.91</v>
      </c>
      <c r="O17" s="47">
        <f t="shared" si="1"/>
        <v>0.98</v>
      </c>
      <c r="P17" s="48">
        <f t="shared" si="1"/>
        <v>1.0900000000000001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11" priority="1" operator="equal">
      <formula>1</formula>
    </cfRule>
    <cfRule type="cellIs" dxfId="10" priority="2" operator="lessThan">
      <formula>1</formula>
    </cfRule>
    <cfRule type="cellIs" dxfId="9" priority="3" operator="greaterThan">
      <formula>1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452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146</v>
      </c>
      <c r="D5" s="6" t="s">
        <v>56</v>
      </c>
      <c r="E5" s="7">
        <v>81</v>
      </c>
      <c r="F5" s="8">
        <v>10</v>
      </c>
      <c r="G5" s="9">
        <v>9</v>
      </c>
      <c r="H5" s="10">
        <v>1.18</v>
      </c>
      <c r="I5" s="11">
        <v>7.44</v>
      </c>
      <c r="J5" s="12">
        <v>16.940000000000001</v>
      </c>
      <c r="K5" s="13">
        <f>((1/H5)/(1/$H5+1/$I5+1/$J5))*100</f>
        <v>81.416002377230285</v>
      </c>
      <c r="L5" s="14">
        <f t="shared" ref="L5:M15" si="0">((1/I5)/(1/$H5+1/$I5+1/$J5))*100</f>
        <v>12.912753065205877</v>
      </c>
      <c r="M5" s="15">
        <f t="shared" si="0"/>
        <v>5.6712445575638561</v>
      </c>
      <c r="N5" s="16">
        <f t="shared" ref="N5:P17" si="1">ROUND(K5/E5,2)</f>
        <v>1.01</v>
      </c>
      <c r="O5" s="17">
        <f t="shared" si="1"/>
        <v>1.29</v>
      </c>
      <c r="P5" s="18">
        <f t="shared" si="1"/>
        <v>0.63</v>
      </c>
      <c r="Q5" s="74"/>
    </row>
    <row r="6" spans="1:17">
      <c r="A6" s="74"/>
      <c r="B6" s="19">
        <v>2</v>
      </c>
      <c r="C6" s="20" t="s">
        <v>210</v>
      </c>
      <c r="D6" s="21" t="s">
        <v>69</v>
      </c>
      <c r="E6" s="22">
        <v>41</v>
      </c>
      <c r="F6" s="23">
        <v>28</v>
      </c>
      <c r="G6" s="24">
        <v>31</v>
      </c>
      <c r="H6" s="25">
        <v>2.61</v>
      </c>
      <c r="I6" s="26">
        <v>3.14</v>
      </c>
      <c r="J6" s="27">
        <v>2.94</v>
      </c>
      <c r="K6" s="28">
        <f t="shared" ref="K6:M17" si="2">((1/H6)/(1/$H6+1/$I6+1/$J6))*100</f>
        <v>36.778696753836591</v>
      </c>
      <c r="L6" s="29">
        <f t="shared" si="0"/>
        <v>30.570827556532965</v>
      </c>
      <c r="M6" s="30">
        <f t="shared" si="0"/>
        <v>32.65047568963044</v>
      </c>
      <c r="N6" s="31">
        <f t="shared" si="1"/>
        <v>0.9</v>
      </c>
      <c r="O6" s="32">
        <f t="shared" si="1"/>
        <v>1.0900000000000001</v>
      </c>
      <c r="P6" s="33">
        <f t="shared" si="1"/>
        <v>1.05</v>
      </c>
      <c r="Q6" s="74"/>
    </row>
    <row r="7" spans="1:17">
      <c r="A7" s="74"/>
      <c r="B7" s="19">
        <v>3</v>
      </c>
      <c r="C7" s="20" t="s">
        <v>122</v>
      </c>
      <c r="D7" s="21" t="s">
        <v>72</v>
      </c>
      <c r="E7" s="22">
        <v>40</v>
      </c>
      <c r="F7" s="23">
        <v>29</v>
      </c>
      <c r="G7" s="24">
        <v>31</v>
      </c>
      <c r="H7" s="25">
        <v>2.4700000000000002</v>
      </c>
      <c r="I7" s="26">
        <v>3.04</v>
      </c>
      <c r="J7" s="27">
        <v>3.24</v>
      </c>
      <c r="K7" s="28">
        <f t="shared" si="2"/>
        <v>38.837278993107574</v>
      </c>
      <c r="L7" s="29">
        <f t="shared" si="0"/>
        <v>31.555289181899909</v>
      </c>
      <c r="M7" s="30">
        <f t="shared" si="0"/>
        <v>29.607431824992503</v>
      </c>
      <c r="N7" s="31">
        <f t="shared" si="1"/>
        <v>0.97</v>
      </c>
      <c r="O7" s="32">
        <f t="shared" si="1"/>
        <v>1.0900000000000001</v>
      </c>
      <c r="P7" s="33">
        <f t="shared" si="1"/>
        <v>0.96</v>
      </c>
      <c r="Q7" s="74"/>
    </row>
    <row r="8" spans="1:17">
      <c r="A8" s="74"/>
      <c r="B8" s="19">
        <v>4</v>
      </c>
      <c r="C8" s="20" t="s">
        <v>147</v>
      </c>
      <c r="D8" s="21" t="s">
        <v>112</v>
      </c>
      <c r="E8" s="22">
        <v>63</v>
      </c>
      <c r="F8" s="23">
        <v>20</v>
      </c>
      <c r="G8" s="24">
        <v>17</v>
      </c>
      <c r="H8" s="25">
        <v>1.65</v>
      </c>
      <c r="I8" s="26">
        <v>3.9</v>
      </c>
      <c r="J8" s="27">
        <v>5.68</v>
      </c>
      <c r="K8" s="28">
        <f t="shared" si="2"/>
        <v>58.357701730814824</v>
      </c>
      <c r="L8" s="29">
        <f t="shared" si="0"/>
        <v>24.689796886113964</v>
      </c>
      <c r="M8" s="30">
        <f t="shared" si="0"/>
        <v>16.952501383071208</v>
      </c>
      <c r="N8" s="31">
        <f t="shared" si="1"/>
        <v>0.93</v>
      </c>
      <c r="O8" s="32">
        <f t="shared" si="1"/>
        <v>1.23</v>
      </c>
      <c r="P8" s="33">
        <f t="shared" si="1"/>
        <v>1</v>
      </c>
      <c r="Q8" s="74"/>
    </row>
    <row r="9" spans="1:17">
      <c r="A9" s="74"/>
      <c r="B9" s="19">
        <v>5</v>
      </c>
      <c r="C9" s="20" t="s">
        <v>402</v>
      </c>
      <c r="D9" s="21" t="s">
        <v>89</v>
      </c>
      <c r="E9" s="22">
        <v>52</v>
      </c>
      <c r="F9" s="23">
        <v>26</v>
      </c>
      <c r="G9" s="24">
        <v>22</v>
      </c>
      <c r="H9" s="25">
        <v>2.0099999999999998</v>
      </c>
      <c r="I9" s="26">
        <v>3.51</v>
      </c>
      <c r="J9" s="27">
        <v>3.86</v>
      </c>
      <c r="K9" s="28">
        <f t="shared" si="2"/>
        <v>47.76975069017675</v>
      </c>
      <c r="L9" s="29">
        <f t="shared" si="0"/>
        <v>27.355327318306337</v>
      </c>
      <c r="M9" s="30">
        <f t="shared" si="0"/>
        <v>24.874921991516906</v>
      </c>
      <c r="N9" s="31">
        <f t="shared" si="1"/>
        <v>0.92</v>
      </c>
      <c r="O9" s="32">
        <f t="shared" si="1"/>
        <v>1.05</v>
      </c>
      <c r="P9" s="33">
        <f t="shared" si="1"/>
        <v>1.1299999999999999</v>
      </c>
      <c r="Q9" s="74"/>
    </row>
    <row r="10" spans="1:17">
      <c r="A10" s="74"/>
      <c r="B10" s="19">
        <v>6</v>
      </c>
      <c r="C10" s="20" t="s">
        <v>127</v>
      </c>
      <c r="D10" s="21" t="s">
        <v>71</v>
      </c>
      <c r="E10" s="22">
        <v>30</v>
      </c>
      <c r="F10" s="23">
        <v>26</v>
      </c>
      <c r="G10" s="24">
        <v>44</v>
      </c>
      <c r="H10" s="25">
        <v>2.85</v>
      </c>
      <c r="I10" s="26">
        <v>3.47</v>
      </c>
      <c r="J10" s="27">
        <v>2.4900000000000002</v>
      </c>
      <c r="K10" s="28">
        <f t="shared" si="2"/>
        <v>33.716533405134577</v>
      </c>
      <c r="L10" s="29">
        <f t="shared" si="0"/>
        <v>27.692253661277675</v>
      </c>
      <c r="M10" s="30">
        <f t="shared" si="0"/>
        <v>38.591212933587762</v>
      </c>
      <c r="N10" s="31">
        <f t="shared" si="1"/>
        <v>1.1200000000000001</v>
      </c>
      <c r="O10" s="32">
        <f t="shared" si="1"/>
        <v>1.07</v>
      </c>
      <c r="P10" s="33">
        <f t="shared" si="1"/>
        <v>0.88</v>
      </c>
      <c r="Q10" s="74"/>
    </row>
    <row r="11" spans="1:17">
      <c r="A11" s="74"/>
      <c r="B11" s="19">
        <v>7</v>
      </c>
      <c r="C11" s="20" t="s">
        <v>148</v>
      </c>
      <c r="D11" s="21" t="s">
        <v>88</v>
      </c>
      <c r="E11" s="22">
        <v>54</v>
      </c>
      <c r="F11" s="23">
        <v>27</v>
      </c>
      <c r="G11" s="24">
        <v>19</v>
      </c>
      <c r="H11" s="25">
        <v>1.98</v>
      </c>
      <c r="I11" s="26">
        <v>3.6</v>
      </c>
      <c r="J11" s="27">
        <v>3.66</v>
      </c>
      <c r="K11" s="28">
        <f t="shared" si="2"/>
        <v>47.824382595060769</v>
      </c>
      <c r="L11" s="29">
        <f t="shared" si="0"/>
        <v>26.303410427283424</v>
      </c>
      <c r="M11" s="30">
        <f t="shared" si="0"/>
        <v>25.872206977655821</v>
      </c>
      <c r="N11" s="31">
        <f t="shared" si="1"/>
        <v>0.89</v>
      </c>
      <c r="O11" s="32">
        <f t="shared" si="1"/>
        <v>0.97</v>
      </c>
      <c r="P11" s="33">
        <f t="shared" si="1"/>
        <v>1.36</v>
      </c>
      <c r="Q11" s="74"/>
    </row>
    <row r="12" spans="1:17">
      <c r="A12" s="74"/>
      <c r="B12" s="19">
        <v>8</v>
      </c>
      <c r="C12" s="20" t="s">
        <v>221</v>
      </c>
      <c r="D12" s="21" t="s">
        <v>43</v>
      </c>
      <c r="E12" s="22">
        <v>45</v>
      </c>
      <c r="F12" s="23">
        <v>31</v>
      </c>
      <c r="G12" s="24">
        <v>24</v>
      </c>
      <c r="H12" s="25">
        <v>2.36</v>
      </c>
      <c r="I12" s="26">
        <v>3.25</v>
      </c>
      <c r="J12" s="27">
        <v>3.08</v>
      </c>
      <c r="K12" s="28">
        <f t="shared" si="2"/>
        <v>40.122170204578985</v>
      </c>
      <c r="L12" s="29">
        <f t="shared" si="0"/>
        <v>29.134868210094272</v>
      </c>
      <c r="M12" s="30">
        <f t="shared" si="0"/>
        <v>30.74296158532675</v>
      </c>
      <c r="N12" s="31">
        <f t="shared" si="1"/>
        <v>0.89</v>
      </c>
      <c r="O12" s="32">
        <f t="shared" si="1"/>
        <v>0.94</v>
      </c>
      <c r="P12" s="33">
        <f t="shared" si="1"/>
        <v>1.28</v>
      </c>
      <c r="Q12" s="74"/>
    </row>
    <row r="13" spans="1:17">
      <c r="A13" s="74"/>
      <c r="B13" s="19">
        <v>9</v>
      </c>
      <c r="C13" s="20" t="s">
        <v>149</v>
      </c>
      <c r="D13" s="21" t="s">
        <v>79</v>
      </c>
      <c r="E13" s="22">
        <v>19</v>
      </c>
      <c r="F13" s="23">
        <v>20</v>
      </c>
      <c r="G13" s="24">
        <v>61</v>
      </c>
      <c r="H13" s="25">
        <v>5.34</v>
      </c>
      <c r="I13" s="26">
        <v>3.66</v>
      </c>
      <c r="J13" s="27">
        <v>1.68</v>
      </c>
      <c r="K13" s="28">
        <f t="shared" si="2"/>
        <v>17.738082874649496</v>
      </c>
      <c r="L13" s="29">
        <f t="shared" si="0"/>
        <v>25.880153702357461</v>
      </c>
      <c r="M13" s="30">
        <f t="shared" si="0"/>
        <v>56.381763422993046</v>
      </c>
      <c r="N13" s="31">
        <f t="shared" si="1"/>
        <v>0.93</v>
      </c>
      <c r="O13" s="32">
        <f t="shared" si="1"/>
        <v>1.29</v>
      </c>
      <c r="P13" s="33">
        <f t="shared" si="1"/>
        <v>0.92</v>
      </c>
      <c r="Q13" s="74"/>
    </row>
    <row r="14" spans="1:17">
      <c r="A14" s="74"/>
      <c r="B14" s="19">
        <v>10</v>
      </c>
      <c r="C14" s="20" t="s">
        <v>163</v>
      </c>
      <c r="D14" s="21" t="s">
        <v>50</v>
      </c>
      <c r="E14" s="22">
        <v>38</v>
      </c>
      <c r="F14" s="23">
        <v>29</v>
      </c>
      <c r="G14" s="24">
        <v>33</v>
      </c>
      <c r="H14" s="25">
        <v>3.11</v>
      </c>
      <c r="I14" s="26">
        <v>3.19</v>
      </c>
      <c r="J14" s="27">
        <v>2.38</v>
      </c>
      <c r="K14" s="28">
        <f t="shared" si="2"/>
        <v>30.472528486969647</v>
      </c>
      <c r="L14" s="29">
        <f t="shared" si="0"/>
        <v>29.708327145603636</v>
      </c>
      <c r="M14" s="30">
        <f t="shared" si="0"/>
        <v>39.819144367426716</v>
      </c>
      <c r="N14" s="31">
        <f t="shared" si="1"/>
        <v>0.8</v>
      </c>
      <c r="O14" s="32">
        <f t="shared" si="1"/>
        <v>1.02</v>
      </c>
      <c r="P14" s="33">
        <f t="shared" si="1"/>
        <v>1.21</v>
      </c>
      <c r="Q14" s="74"/>
    </row>
    <row r="15" spans="1:17">
      <c r="A15" s="74"/>
      <c r="B15" s="19">
        <v>11</v>
      </c>
      <c r="C15" s="20" t="s">
        <v>129</v>
      </c>
      <c r="D15" s="21" t="s">
        <v>92</v>
      </c>
      <c r="E15" s="22">
        <v>58</v>
      </c>
      <c r="F15" s="23">
        <v>25</v>
      </c>
      <c r="G15" s="24">
        <v>17</v>
      </c>
      <c r="H15" s="25">
        <v>2.09</v>
      </c>
      <c r="I15" s="26">
        <v>3.35</v>
      </c>
      <c r="J15" s="27">
        <v>3.61</v>
      </c>
      <c r="K15" s="28">
        <f t="shared" si="2"/>
        <v>45.396191427144998</v>
      </c>
      <c r="L15" s="29">
        <f t="shared" si="0"/>
        <v>28.321803009771052</v>
      </c>
      <c r="M15" s="30">
        <f t="shared" si="0"/>
        <v>26.282005563083949</v>
      </c>
      <c r="N15" s="31">
        <f t="shared" si="1"/>
        <v>0.78</v>
      </c>
      <c r="O15" s="32">
        <f t="shared" si="1"/>
        <v>1.1299999999999999</v>
      </c>
      <c r="P15" s="33">
        <f t="shared" si="1"/>
        <v>1.55</v>
      </c>
      <c r="Q15" s="74"/>
    </row>
    <row r="16" spans="1:17">
      <c r="A16" s="74"/>
      <c r="B16" s="19">
        <v>12</v>
      </c>
      <c r="C16" s="20" t="s">
        <v>130</v>
      </c>
      <c r="D16" s="21" t="s">
        <v>80</v>
      </c>
      <c r="E16" s="22">
        <v>33</v>
      </c>
      <c r="F16" s="23">
        <v>28</v>
      </c>
      <c r="G16" s="24">
        <v>39</v>
      </c>
      <c r="H16" s="25">
        <v>2.85</v>
      </c>
      <c r="I16" s="26">
        <v>3.18</v>
      </c>
      <c r="J16" s="27">
        <v>2.56</v>
      </c>
      <c r="K16" s="28">
        <f t="shared" si="2"/>
        <v>33.228026351235521</v>
      </c>
      <c r="L16" s="29">
        <f t="shared" si="2"/>
        <v>29.779834937428063</v>
      </c>
      <c r="M16" s="30">
        <f t="shared" si="2"/>
        <v>36.992138711336423</v>
      </c>
      <c r="N16" s="31">
        <f t="shared" si="1"/>
        <v>1.01</v>
      </c>
      <c r="O16" s="32">
        <f t="shared" si="1"/>
        <v>1.06</v>
      </c>
      <c r="P16" s="33">
        <f t="shared" si="1"/>
        <v>0.95</v>
      </c>
      <c r="Q16" s="74"/>
    </row>
    <row r="17" spans="1:17" ht="18.600000000000001" thickBot="1">
      <c r="A17" s="74"/>
      <c r="B17" s="34">
        <v>13</v>
      </c>
      <c r="C17" s="35" t="s">
        <v>145</v>
      </c>
      <c r="D17" s="36" t="s">
        <v>153</v>
      </c>
      <c r="E17" s="37">
        <v>61</v>
      </c>
      <c r="F17" s="38">
        <v>24</v>
      </c>
      <c r="G17" s="39">
        <v>15</v>
      </c>
      <c r="H17" s="40">
        <v>1.77</v>
      </c>
      <c r="I17" s="41">
        <v>3.68</v>
      </c>
      <c r="J17" s="42">
        <v>4.54</v>
      </c>
      <c r="K17" s="43">
        <f t="shared" si="2"/>
        <v>53.451750990190874</v>
      </c>
      <c r="L17" s="44">
        <f t="shared" si="2"/>
        <v>25.709130231695067</v>
      </c>
      <c r="M17" s="45">
        <f t="shared" si="2"/>
        <v>20.839118778114063</v>
      </c>
      <c r="N17" s="46">
        <f t="shared" si="1"/>
        <v>0.88</v>
      </c>
      <c r="O17" s="47">
        <f t="shared" si="1"/>
        <v>1.07</v>
      </c>
      <c r="P17" s="48">
        <f t="shared" si="1"/>
        <v>1.39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8" priority="1" operator="equal">
      <formula>1</formula>
    </cfRule>
    <cfRule type="cellIs" dxfId="7" priority="2" operator="lessThan">
      <formula>1</formula>
    </cfRule>
    <cfRule type="cellIs" dxfId="6" priority="3" operator="greaterThan">
      <formula>1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453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203</v>
      </c>
      <c r="D5" s="6" t="s">
        <v>70</v>
      </c>
      <c r="E5" s="7">
        <v>83</v>
      </c>
      <c r="F5" s="8">
        <v>10</v>
      </c>
      <c r="G5" s="9">
        <v>7</v>
      </c>
      <c r="H5" s="10">
        <v>1.1399999999999999</v>
      </c>
      <c r="I5" s="11">
        <v>8.8000000000000007</v>
      </c>
      <c r="J5" s="12">
        <v>20.65</v>
      </c>
      <c r="K5" s="13">
        <f>((1/H5)/(1/$H5+1/$I5+1/$J5))*100</f>
        <v>84.405902653593017</v>
      </c>
      <c r="L5" s="14">
        <f t="shared" ref="L5:M15" si="0">((1/I5)/(1/$H5+1/$I5+1/$J5))*100</f>
        <v>10.934401025579094</v>
      </c>
      <c r="M5" s="15">
        <f t="shared" si="0"/>
        <v>4.6596963208278952</v>
      </c>
      <c r="N5" s="16">
        <f t="shared" ref="N5:P17" si="1">ROUND(K5/E5,2)</f>
        <v>1.02</v>
      </c>
      <c r="O5" s="17">
        <f t="shared" si="1"/>
        <v>1.0900000000000001</v>
      </c>
      <c r="P5" s="18">
        <f t="shared" si="1"/>
        <v>0.67</v>
      </c>
      <c r="Q5" s="74"/>
    </row>
    <row r="6" spans="1:17">
      <c r="A6" s="74"/>
      <c r="B6" s="19">
        <v>2</v>
      </c>
      <c r="C6" s="20" t="s">
        <v>158</v>
      </c>
      <c r="D6" s="21" t="s">
        <v>69</v>
      </c>
      <c r="E6" s="22">
        <v>75</v>
      </c>
      <c r="F6" s="23">
        <v>16</v>
      </c>
      <c r="G6" s="24">
        <v>9</v>
      </c>
      <c r="H6" s="25">
        <v>1.33</v>
      </c>
      <c r="I6" s="26">
        <v>5.18</v>
      </c>
      <c r="J6" s="27">
        <v>10.36</v>
      </c>
      <c r="K6" s="28">
        <f t="shared" ref="K6:M17" si="2">((1/H6)/(1/$H6+1/$I6+1/$J6))*100</f>
        <v>72.195121951219505</v>
      </c>
      <c r="L6" s="29">
        <f t="shared" si="0"/>
        <v>18.536585365853657</v>
      </c>
      <c r="M6" s="30">
        <f t="shared" si="0"/>
        <v>9.2682926829268286</v>
      </c>
      <c r="N6" s="31">
        <f t="shared" si="1"/>
        <v>0.96</v>
      </c>
      <c r="O6" s="32">
        <f t="shared" si="1"/>
        <v>1.1599999999999999</v>
      </c>
      <c r="P6" s="33">
        <f t="shared" si="1"/>
        <v>1.03</v>
      </c>
      <c r="Q6" s="74"/>
    </row>
    <row r="7" spans="1:17">
      <c r="A7" s="74"/>
      <c r="B7" s="19">
        <v>3</v>
      </c>
      <c r="C7" s="20" t="s">
        <v>126</v>
      </c>
      <c r="D7" s="21" t="s">
        <v>86</v>
      </c>
      <c r="E7" s="22">
        <v>20</v>
      </c>
      <c r="F7" s="23">
        <v>24</v>
      </c>
      <c r="G7" s="24">
        <v>56</v>
      </c>
      <c r="H7" s="25">
        <v>6</v>
      </c>
      <c r="I7" s="26">
        <v>4.07</v>
      </c>
      <c r="J7" s="27">
        <v>1.59</v>
      </c>
      <c r="K7" s="28">
        <f t="shared" si="2"/>
        <v>16.005668875351521</v>
      </c>
      <c r="L7" s="29">
        <f t="shared" si="0"/>
        <v>23.595580651623866</v>
      </c>
      <c r="M7" s="30">
        <f t="shared" si="0"/>
        <v>60.398750473024606</v>
      </c>
      <c r="N7" s="31">
        <f t="shared" si="1"/>
        <v>0.8</v>
      </c>
      <c r="O7" s="32">
        <f t="shared" si="1"/>
        <v>0.98</v>
      </c>
      <c r="P7" s="33">
        <f t="shared" si="1"/>
        <v>1.08</v>
      </c>
      <c r="Q7" s="74"/>
    </row>
    <row r="8" spans="1:17">
      <c r="A8" s="74"/>
      <c r="B8" s="19">
        <v>4</v>
      </c>
      <c r="C8" s="20" t="s">
        <v>167</v>
      </c>
      <c r="D8" s="21" t="s">
        <v>74</v>
      </c>
      <c r="E8" s="22">
        <v>52</v>
      </c>
      <c r="F8" s="23">
        <v>27</v>
      </c>
      <c r="G8" s="24">
        <v>21</v>
      </c>
      <c r="H8" s="25">
        <v>1.9</v>
      </c>
      <c r="I8" s="26">
        <v>3.56</v>
      </c>
      <c r="J8" s="27">
        <v>4.29</v>
      </c>
      <c r="K8" s="28">
        <f t="shared" si="2"/>
        <v>50.591968834679371</v>
      </c>
      <c r="L8" s="29">
        <f t="shared" si="0"/>
        <v>27.001331681430003</v>
      </c>
      <c r="M8" s="30">
        <f t="shared" si="0"/>
        <v>22.40669948389063</v>
      </c>
      <c r="N8" s="31">
        <f t="shared" si="1"/>
        <v>0.97</v>
      </c>
      <c r="O8" s="32">
        <f t="shared" si="1"/>
        <v>1</v>
      </c>
      <c r="P8" s="33">
        <f t="shared" si="1"/>
        <v>1.07</v>
      </c>
      <c r="Q8" s="74"/>
    </row>
    <row r="9" spans="1:17">
      <c r="A9" s="74"/>
      <c r="B9" s="19">
        <v>5</v>
      </c>
      <c r="C9" s="20" t="s">
        <v>122</v>
      </c>
      <c r="D9" s="21" t="s">
        <v>52</v>
      </c>
      <c r="E9" s="22">
        <v>34</v>
      </c>
      <c r="F9" s="23">
        <v>30</v>
      </c>
      <c r="G9" s="24">
        <v>36</v>
      </c>
      <c r="H9" s="25">
        <v>3.06</v>
      </c>
      <c r="I9" s="26">
        <v>3.09</v>
      </c>
      <c r="J9" s="27">
        <v>2.56</v>
      </c>
      <c r="K9" s="28">
        <f t="shared" si="2"/>
        <v>31.391223600561919</v>
      </c>
      <c r="L9" s="29">
        <f t="shared" si="0"/>
        <v>31.086454439391414</v>
      </c>
      <c r="M9" s="30">
        <f t="shared" si="0"/>
        <v>37.522321960046661</v>
      </c>
      <c r="N9" s="31">
        <f t="shared" si="1"/>
        <v>0.92</v>
      </c>
      <c r="O9" s="32">
        <f t="shared" si="1"/>
        <v>1.04</v>
      </c>
      <c r="P9" s="33">
        <f t="shared" si="1"/>
        <v>1.04</v>
      </c>
      <c r="Q9" s="74"/>
    </row>
    <row r="10" spans="1:17">
      <c r="A10" s="74"/>
      <c r="B10" s="19">
        <v>6</v>
      </c>
      <c r="C10" s="20" t="s">
        <v>160</v>
      </c>
      <c r="D10" s="21" t="s">
        <v>81</v>
      </c>
      <c r="E10" s="22">
        <v>61</v>
      </c>
      <c r="F10" s="23">
        <v>21</v>
      </c>
      <c r="G10" s="24">
        <v>18</v>
      </c>
      <c r="H10" s="25">
        <v>2</v>
      </c>
      <c r="I10" s="26">
        <v>3.49</v>
      </c>
      <c r="J10" s="27">
        <v>3.89</v>
      </c>
      <c r="K10" s="28">
        <f t="shared" si="2"/>
        <v>47.910968693645209</v>
      </c>
      <c r="L10" s="29">
        <f t="shared" si="0"/>
        <v>27.45614251784826</v>
      </c>
      <c r="M10" s="30">
        <f t="shared" si="0"/>
        <v>24.632888788506531</v>
      </c>
      <c r="N10" s="31">
        <f t="shared" si="1"/>
        <v>0.79</v>
      </c>
      <c r="O10" s="32">
        <f t="shared" si="1"/>
        <v>1.31</v>
      </c>
      <c r="P10" s="33">
        <f t="shared" si="1"/>
        <v>1.37</v>
      </c>
      <c r="Q10" s="74"/>
    </row>
    <row r="11" spans="1:17">
      <c r="A11" s="74"/>
      <c r="B11" s="19">
        <v>7</v>
      </c>
      <c r="C11" s="20" t="s">
        <v>161</v>
      </c>
      <c r="D11" s="21" t="s">
        <v>87</v>
      </c>
      <c r="E11" s="22">
        <v>50</v>
      </c>
      <c r="F11" s="23">
        <v>27</v>
      </c>
      <c r="G11" s="24">
        <v>23</v>
      </c>
      <c r="H11" s="25">
        <v>2.33</v>
      </c>
      <c r="I11" s="26">
        <v>3.5</v>
      </c>
      <c r="J11" s="27">
        <v>3.07</v>
      </c>
      <c r="K11" s="28">
        <f t="shared" si="2"/>
        <v>41.242692808149513</v>
      </c>
      <c r="L11" s="29">
        <f t="shared" si="0"/>
        <v>27.455849783710956</v>
      </c>
      <c r="M11" s="30">
        <f t="shared" si="0"/>
        <v>31.301457408139534</v>
      </c>
      <c r="N11" s="31">
        <f t="shared" si="1"/>
        <v>0.82</v>
      </c>
      <c r="O11" s="32">
        <f t="shared" si="1"/>
        <v>1.02</v>
      </c>
      <c r="P11" s="33">
        <f t="shared" si="1"/>
        <v>1.36</v>
      </c>
      <c r="Q11" s="74"/>
    </row>
    <row r="12" spans="1:17">
      <c r="A12" s="74"/>
      <c r="B12" s="19">
        <v>8</v>
      </c>
      <c r="C12" s="20" t="s">
        <v>221</v>
      </c>
      <c r="D12" s="21" t="s">
        <v>78</v>
      </c>
      <c r="E12" s="22">
        <v>32</v>
      </c>
      <c r="F12" s="23">
        <v>29</v>
      </c>
      <c r="G12" s="24">
        <v>39</v>
      </c>
      <c r="H12" s="25">
        <v>3</v>
      </c>
      <c r="I12" s="26">
        <v>3.28</v>
      </c>
      <c r="J12" s="27">
        <v>2.39</v>
      </c>
      <c r="K12" s="28">
        <f t="shared" si="2"/>
        <v>31.547092059301708</v>
      </c>
      <c r="L12" s="29">
        <f t="shared" si="0"/>
        <v>28.854047615214977</v>
      </c>
      <c r="M12" s="30">
        <f t="shared" si="0"/>
        <v>39.598860325483315</v>
      </c>
      <c r="N12" s="31">
        <f t="shared" si="1"/>
        <v>0.99</v>
      </c>
      <c r="O12" s="32">
        <f t="shared" si="1"/>
        <v>0.99</v>
      </c>
      <c r="P12" s="33">
        <f t="shared" si="1"/>
        <v>1.02</v>
      </c>
      <c r="Q12" s="74"/>
    </row>
    <row r="13" spans="1:17">
      <c r="A13" s="74"/>
      <c r="B13" s="19">
        <v>9</v>
      </c>
      <c r="C13" s="20" t="s">
        <v>163</v>
      </c>
      <c r="D13" s="21" t="s">
        <v>54</v>
      </c>
      <c r="E13" s="22">
        <v>24</v>
      </c>
      <c r="F13" s="23">
        <v>26</v>
      </c>
      <c r="G13" s="24">
        <v>50</v>
      </c>
      <c r="H13" s="25">
        <v>4.8</v>
      </c>
      <c r="I13" s="26">
        <v>3.48</v>
      </c>
      <c r="J13" s="27">
        <v>1.79</v>
      </c>
      <c r="K13" s="28">
        <f t="shared" si="2"/>
        <v>19.759430550797457</v>
      </c>
      <c r="L13" s="29">
        <f t="shared" si="0"/>
        <v>27.254386966617183</v>
      </c>
      <c r="M13" s="30">
        <f t="shared" si="0"/>
        <v>52.986182482585356</v>
      </c>
      <c r="N13" s="31">
        <f t="shared" si="1"/>
        <v>0.82</v>
      </c>
      <c r="O13" s="32">
        <f t="shared" si="1"/>
        <v>1.05</v>
      </c>
      <c r="P13" s="33">
        <f t="shared" si="1"/>
        <v>1.06</v>
      </c>
      <c r="Q13" s="74"/>
    </row>
    <row r="14" spans="1:17">
      <c r="A14" s="74"/>
      <c r="B14" s="19">
        <v>10</v>
      </c>
      <c r="C14" s="20" t="s">
        <v>156</v>
      </c>
      <c r="D14" s="21" t="s">
        <v>59</v>
      </c>
      <c r="E14" s="22">
        <v>56</v>
      </c>
      <c r="F14" s="23">
        <v>26</v>
      </c>
      <c r="G14" s="24">
        <v>18</v>
      </c>
      <c r="H14" s="25">
        <v>2.1</v>
      </c>
      <c r="I14" s="26">
        <v>3.37</v>
      </c>
      <c r="J14" s="27">
        <v>3.55</v>
      </c>
      <c r="K14" s="28">
        <f t="shared" si="2"/>
        <v>45.152950501028478</v>
      </c>
      <c r="L14" s="29">
        <f t="shared" si="0"/>
        <v>28.136853427940594</v>
      </c>
      <c r="M14" s="30">
        <f t="shared" si="0"/>
        <v>26.710196071030936</v>
      </c>
      <c r="N14" s="31">
        <f t="shared" si="1"/>
        <v>0.81</v>
      </c>
      <c r="O14" s="32">
        <f t="shared" si="1"/>
        <v>1.08</v>
      </c>
      <c r="P14" s="33">
        <f t="shared" si="1"/>
        <v>1.48</v>
      </c>
      <c r="Q14" s="74"/>
    </row>
    <row r="15" spans="1:17">
      <c r="A15" s="74"/>
      <c r="B15" s="19">
        <v>11</v>
      </c>
      <c r="C15" s="20" t="s">
        <v>164</v>
      </c>
      <c r="D15" s="21" t="s">
        <v>80</v>
      </c>
      <c r="E15" s="22">
        <v>26</v>
      </c>
      <c r="F15" s="23">
        <v>29</v>
      </c>
      <c r="G15" s="24">
        <v>45</v>
      </c>
      <c r="H15" s="25">
        <v>4.5</v>
      </c>
      <c r="I15" s="26">
        <v>3.33</v>
      </c>
      <c r="J15" s="27">
        <v>1.87</v>
      </c>
      <c r="K15" s="28">
        <f t="shared" si="2"/>
        <v>21.018256933685713</v>
      </c>
      <c r="L15" s="29">
        <f t="shared" si="0"/>
        <v>28.403049910386102</v>
      </c>
      <c r="M15" s="30">
        <f t="shared" si="0"/>
        <v>50.578693155928192</v>
      </c>
      <c r="N15" s="31">
        <f t="shared" si="1"/>
        <v>0.81</v>
      </c>
      <c r="O15" s="32">
        <f t="shared" si="1"/>
        <v>0.98</v>
      </c>
      <c r="P15" s="33">
        <f t="shared" si="1"/>
        <v>1.1200000000000001</v>
      </c>
      <c r="Q15" s="74"/>
    </row>
    <row r="16" spans="1:17">
      <c r="A16" s="74"/>
      <c r="B16" s="19">
        <v>12</v>
      </c>
      <c r="C16" s="20" t="s">
        <v>454</v>
      </c>
      <c r="D16" s="21" t="s">
        <v>73</v>
      </c>
      <c r="E16" s="22">
        <v>20</v>
      </c>
      <c r="F16" s="23">
        <v>24</v>
      </c>
      <c r="G16" s="24">
        <v>56</v>
      </c>
      <c r="H16" s="25">
        <v>4.42</v>
      </c>
      <c r="I16" s="26">
        <v>3.65</v>
      </c>
      <c r="J16" s="27">
        <v>1.8</v>
      </c>
      <c r="K16" s="28">
        <f t="shared" si="2"/>
        <v>21.429270361068525</v>
      </c>
      <c r="L16" s="29">
        <f t="shared" si="2"/>
        <v>25.949965752307641</v>
      </c>
      <c r="M16" s="30">
        <f t="shared" si="2"/>
        <v>52.62076388662382</v>
      </c>
      <c r="N16" s="31">
        <f t="shared" si="1"/>
        <v>1.07</v>
      </c>
      <c r="O16" s="32">
        <f t="shared" si="1"/>
        <v>1.08</v>
      </c>
      <c r="P16" s="33">
        <f t="shared" si="1"/>
        <v>0.94</v>
      </c>
      <c r="Q16" s="74"/>
    </row>
    <row r="17" spans="1:17" ht="18.600000000000001" thickBot="1">
      <c r="A17" s="74"/>
      <c r="B17" s="34">
        <v>13</v>
      </c>
      <c r="C17" s="35" t="s">
        <v>400</v>
      </c>
      <c r="D17" s="36" t="s">
        <v>43</v>
      </c>
      <c r="E17" s="37">
        <v>42</v>
      </c>
      <c r="F17" s="38">
        <v>31</v>
      </c>
      <c r="G17" s="39">
        <v>27</v>
      </c>
      <c r="H17" s="40">
        <v>2.36</v>
      </c>
      <c r="I17" s="41">
        <v>3.19</v>
      </c>
      <c r="J17" s="42">
        <v>3.12</v>
      </c>
      <c r="K17" s="43">
        <f t="shared" si="2"/>
        <v>40.06053678092448</v>
      </c>
      <c r="L17" s="44">
        <f t="shared" si="2"/>
        <v>29.637262320683938</v>
      </c>
      <c r="M17" s="45">
        <f t="shared" si="2"/>
        <v>30.302200898391586</v>
      </c>
      <c r="N17" s="46">
        <f t="shared" si="1"/>
        <v>0.95</v>
      </c>
      <c r="O17" s="47">
        <f t="shared" si="1"/>
        <v>0.96</v>
      </c>
      <c r="P17" s="48">
        <f t="shared" si="1"/>
        <v>1.1200000000000001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5" priority="1" operator="equal">
      <formula>1</formula>
    </cfRule>
    <cfRule type="cellIs" dxfId="4" priority="2" operator="lessThan">
      <formula>1</formula>
    </cfRule>
    <cfRule type="cellIs" dxfId="3" priority="3" operator="greaterThan">
      <formula>1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82" t="s">
        <v>455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142</v>
      </c>
      <c r="D5" s="6" t="s">
        <v>85</v>
      </c>
      <c r="E5" s="7">
        <v>58</v>
      </c>
      <c r="F5" s="8">
        <v>26</v>
      </c>
      <c r="G5" s="9">
        <v>16</v>
      </c>
      <c r="H5" s="10">
        <v>1.5</v>
      </c>
      <c r="I5" s="11">
        <v>4.72</v>
      </c>
      <c r="J5" s="12">
        <v>6.16</v>
      </c>
      <c r="K5" s="13">
        <f>((1/H5)/(1/$H5+1/$I5+1/$J5))*100</f>
        <v>64.04906245594249</v>
      </c>
      <c r="L5" s="14">
        <f t="shared" ref="L5:M15" si="0">((1/I5)/(1/$H5+1/$I5+1/$J5))*100</f>
        <v>20.35457493303257</v>
      </c>
      <c r="M5" s="15">
        <f t="shared" si="0"/>
        <v>15.596362611024956</v>
      </c>
      <c r="N5" s="16">
        <f t="shared" ref="N5:P17" si="1">ROUND(K5/E5,2)</f>
        <v>1.1000000000000001</v>
      </c>
      <c r="O5" s="17">
        <f t="shared" si="1"/>
        <v>0.78</v>
      </c>
      <c r="P5" s="18">
        <f t="shared" si="1"/>
        <v>0.97</v>
      </c>
      <c r="Q5" s="74"/>
    </row>
    <row r="6" spans="1:17">
      <c r="A6" s="74"/>
      <c r="B6" s="19">
        <v>2</v>
      </c>
      <c r="C6" s="20" t="s">
        <v>146</v>
      </c>
      <c r="D6" s="21" t="s">
        <v>76</v>
      </c>
      <c r="E6" s="22">
        <v>77</v>
      </c>
      <c r="F6" s="23">
        <v>14</v>
      </c>
      <c r="G6" s="24">
        <v>9</v>
      </c>
      <c r="H6" s="25">
        <v>1.34</v>
      </c>
      <c r="I6" s="26">
        <v>5.19</v>
      </c>
      <c r="J6" s="27">
        <v>9.66</v>
      </c>
      <c r="K6" s="28">
        <f t="shared" ref="K6:M17" si="2">((1/H6)/(1/$H6+1/$I6+1/$J6))*100</f>
        <v>71.586820191220312</v>
      </c>
      <c r="L6" s="29">
        <f t="shared" si="0"/>
        <v>18.482916966519308</v>
      </c>
      <c r="M6" s="30">
        <f t="shared" si="0"/>
        <v>9.9302628422603743</v>
      </c>
      <c r="N6" s="31">
        <f t="shared" si="1"/>
        <v>0.93</v>
      </c>
      <c r="O6" s="32">
        <f t="shared" si="1"/>
        <v>1.32</v>
      </c>
      <c r="P6" s="33">
        <f t="shared" si="1"/>
        <v>1.1000000000000001</v>
      </c>
      <c r="Q6" s="74"/>
    </row>
    <row r="7" spans="1:17">
      <c r="A7" s="74"/>
      <c r="B7" s="19">
        <v>3</v>
      </c>
      <c r="C7" s="20" t="s">
        <v>123</v>
      </c>
      <c r="D7" s="21" t="s">
        <v>67</v>
      </c>
      <c r="E7" s="22">
        <v>31</v>
      </c>
      <c r="F7" s="23">
        <v>29</v>
      </c>
      <c r="G7" s="24">
        <v>40</v>
      </c>
      <c r="H7" s="25">
        <v>3.48</v>
      </c>
      <c r="I7" s="26">
        <v>3.39</v>
      </c>
      <c r="J7" s="27">
        <v>2.17</v>
      </c>
      <c r="K7" s="28">
        <f t="shared" si="2"/>
        <v>27.546423716818136</v>
      </c>
      <c r="L7" s="29">
        <f t="shared" si="0"/>
        <v>28.27774470045048</v>
      </c>
      <c r="M7" s="30">
        <f t="shared" si="0"/>
        <v>44.175831582731391</v>
      </c>
      <c r="N7" s="31">
        <f t="shared" si="1"/>
        <v>0.89</v>
      </c>
      <c r="O7" s="32">
        <f t="shared" si="1"/>
        <v>0.98</v>
      </c>
      <c r="P7" s="33">
        <f t="shared" si="1"/>
        <v>1.1000000000000001</v>
      </c>
      <c r="Q7" s="74"/>
    </row>
    <row r="8" spans="1:17">
      <c r="A8" s="74"/>
      <c r="B8" s="19">
        <v>4</v>
      </c>
      <c r="C8" s="20" t="s">
        <v>127</v>
      </c>
      <c r="D8" s="21" t="s">
        <v>48</v>
      </c>
      <c r="E8" s="22">
        <v>49</v>
      </c>
      <c r="F8" s="23">
        <v>29</v>
      </c>
      <c r="G8" s="24">
        <v>22</v>
      </c>
      <c r="H8" s="25">
        <v>2.09</v>
      </c>
      <c r="I8" s="26">
        <v>3.3</v>
      </c>
      <c r="J8" s="27">
        <v>3.84</v>
      </c>
      <c r="K8" s="28">
        <f t="shared" si="2"/>
        <v>45.922028222913184</v>
      </c>
      <c r="L8" s="29">
        <f t="shared" si="0"/>
        <v>29.083951207845011</v>
      </c>
      <c r="M8" s="30">
        <f t="shared" si="0"/>
        <v>24.994020569241808</v>
      </c>
      <c r="N8" s="31">
        <f t="shared" si="1"/>
        <v>0.94</v>
      </c>
      <c r="O8" s="32">
        <f t="shared" si="1"/>
        <v>1</v>
      </c>
      <c r="P8" s="33">
        <f t="shared" si="1"/>
        <v>1.1399999999999999</v>
      </c>
      <c r="Q8" s="74"/>
    </row>
    <row r="9" spans="1:17">
      <c r="A9" s="74"/>
      <c r="B9" s="19">
        <v>5</v>
      </c>
      <c r="C9" s="20" t="s">
        <v>143</v>
      </c>
      <c r="D9" s="21" t="s">
        <v>112</v>
      </c>
      <c r="E9" s="22">
        <v>75</v>
      </c>
      <c r="F9" s="23">
        <v>15</v>
      </c>
      <c r="G9" s="24">
        <v>10</v>
      </c>
      <c r="H9" s="25">
        <v>1.58</v>
      </c>
      <c r="I9" s="26">
        <v>4.07</v>
      </c>
      <c r="J9" s="27">
        <v>6.08</v>
      </c>
      <c r="K9" s="28">
        <f t="shared" si="2"/>
        <v>60.676857287176404</v>
      </c>
      <c r="L9" s="29">
        <f t="shared" si="0"/>
        <v>23.555143615169214</v>
      </c>
      <c r="M9" s="30">
        <f t="shared" si="0"/>
        <v>15.767999097654394</v>
      </c>
      <c r="N9" s="31">
        <f t="shared" si="1"/>
        <v>0.81</v>
      </c>
      <c r="O9" s="32">
        <f t="shared" si="1"/>
        <v>1.57</v>
      </c>
      <c r="P9" s="33">
        <f t="shared" si="1"/>
        <v>1.58</v>
      </c>
      <c r="Q9" s="74"/>
    </row>
    <row r="10" spans="1:17">
      <c r="A10" s="74"/>
      <c r="B10" s="19">
        <v>6</v>
      </c>
      <c r="C10" s="20" t="s">
        <v>147</v>
      </c>
      <c r="D10" s="21" t="s">
        <v>72</v>
      </c>
      <c r="E10" s="22">
        <v>57</v>
      </c>
      <c r="F10" s="23">
        <v>25</v>
      </c>
      <c r="G10" s="24">
        <v>18</v>
      </c>
      <c r="H10" s="25">
        <v>1.86</v>
      </c>
      <c r="I10" s="26">
        <v>3.63</v>
      </c>
      <c r="J10" s="27">
        <v>4.3600000000000003</v>
      </c>
      <c r="K10" s="28">
        <f t="shared" si="2"/>
        <v>51.572917277650689</v>
      </c>
      <c r="L10" s="29">
        <f t="shared" si="0"/>
        <v>26.425792324085478</v>
      </c>
      <c r="M10" s="30">
        <f t="shared" si="0"/>
        <v>22.001290398263826</v>
      </c>
      <c r="N10" s="31">
        <f t="shared" si="1"/>
        <v>0.9</v>
      </c>
      <c r="O10" s="32">
        <f t="shared" si="1"/>
        <v>1.06</v>
      </c>
      <c r="P10" s="33">
        <f t="shared" si="1"/>
        <v>1.22</v>
      </c>
      <c r="Q10" s="74"/>
    </row>
    <row r="11" spans="1:17">
      <c r="A11" s="74"/>
      <c r="B11" s="19">
        <v>7</v>
      </c>
      <c r="C11" s="20" t="s">
        <v>149</v>
      </c>
      <c r="D11" s="21" t="s">
        <v>88</v>
      </c>
      <c r="E11" s="22">
        <v>21</v>
      </c>
      <c r="F11" s="23">
        <v>28</v>
      </c>
      <c r="G11" s="24">
        <v>51</v>
      </c>
      <c r="H11" s="25">
        <v>4.91</v>
      </c>
      <c r="I11" s="26">
        <v>3.38</v>
      </c>
      <c r="J11" s="27">
        <v>1.8</v>
      </c>
      <c r="K11" s="28">
        <f t="shared" si="2"/>
        <v>19.303377773829389</v>
      </c>
      <c r="L11" s="29">
        <f t="shared" si="0"/>
        <v>28.041297298669321</v>
      </c>
      <c r="M11" s="30">
        <f t="shared" si="0"/>
        <v>52.655324927501276</v>
      </c>
      <c r="N11" s="31">
        <f t="shared" si="1"/>
        <v>0.92</v>
      </c>
      <c r="O11" s="32">
        <f t="shared" si="1"/>
        <v>1</v>
      </c>
      <c r="P11" s="33">
        <f t="shared" si="1"/>
        <v>1.03</v>
      </c>
      <c r="Q11" s="74"/>
    </row>
    <row r="12" spans="1:17">
      <c r="A12" s="74"/>
      <c r="B12" s="19">
        <v>8</v>
      </c>
      <c r="C12" s="20" t="s">
        <v>155</v>
      </c>
      <c r="D12" s="21" t="s">
        <v>99</v>
      </c>
      <c r="E12" s="22">
        <v>35</v>
      </c>
      <c r="F12" s="23">
        <v>29</v>
      </c>
      <c r="G12" s="24">
        <v>36</v>
      </c>
      <c r="H12" s="25">
        <v>2.57</v>
      </c>
      <c r="I12" s="26">
        <v>3.23</v>
      </c>
      <c r="J12" s="27">
        <v>2.81</v>
      </c>
      <c r="K12" s="28">
        <f t="shared" si="2"/>
        <v>36.896878341077525</v>
      </c>
      <c r="L12" s="29">
        <f t="shared" si="0"/>
        <v>29.357578122776857</v>
      </c>
      <c r="M12" s="30">
        <f t="shared" si="0"/>
        <v>33.745543536145632</v>
      </c>
      <c r="N12" s="31">
        <f t="shared" si="1"/>
        <v>1.05</v>
      </c>
      <c r="O12" s="32">
        <f t="shared" si="1"/>
        <v>1.01</v>
      </c>
      <c r="P12" s="33">
        <f t="shared" si="1"/>
        <v>0.94</v>
      </c>
      <c r="Q12" s="74"/>
    </row>
    <row r="13" spans="1:17">
      <c r="A13" s="74"/>
      <c r="B13" s="19">
        <v>9</v>
      </c>
      <c r="C13" s="20" t="s">
        <v>170</v>
      </c>
      <c r="D13" s="21" t="s">
        <v>77</v>
      </c>
      <c r="E13" s="22">
        <v>49</v>
      </c>
      <c r="F13" s="23">
        <v>28</v>
      </c>
      <c r="G13" s="24">
        <v>23</v>
      </c>
      <c r="H13" s="25">
        <v>2.17</v>
      </c>
      <c r="I13" s="26">
        <v>3.45</v>
      </c>
      <c r="J13" s="27">
        <v>3.29</v>
      </c>
      <c r="K13" s="28">
        <f t="shared" si="2"/>
        <v>43.695599450268134</v>
      </c>
      <c r="L13" s="29">
        <f t="shared" si="0"/>
        <v>27.48389878466141</v>
      </c>
      <c r="M13" s="30">
        <f t="shared" si="0"/>
        <v>28.820501765070471</v>
      </c>
      <c r="N13" s="31">
        <f t="shared" si="1"/>
        <v>0.89</v>
      </c>
      <c r="O13" s="32">
        <f t="shared" si="1"/>
        <v>0.98</v>
      </c>
      <c r="P13" s="33">
        <f t="shared" si="1"/>
        <v>1.25</v>
      </c>
      <c r="Q13" s="74"/>
    </row>
    <row r="14" spans="1:17">
      <c r="A14" s="74"/>
      <c r="B14" s="19">
        <v>10</v>
      </c>
      <c r="C14" s="20" t="s">
        <v>129</v>
      </c>
      <c r="D14" s="21" t="s">
        <v>128</v>
      </c>
      <c r="E14" s="22">
        <v>32</v>
      </c>
      <c r="F14" s="23">
        <v>29</v>
      </c>
      <c r="G14" s="24">
        <v>39</v>
      </c>
      <c r="H14" s="25">
        <v>2.85</v>
      </c>
      <c r="I14" s="26">
        <v>3.43</v>
      </c>
      <c r="J14" s="27">
        <v>2.42</v>
      </c>
      <c r="K14" s="28">
        <f t="shared" si="2"/>
        <v>33.238164264748868</v>
      </c>
      <c r="L14" s="29">
        <f t="shared" si="0"/>
        <v>27.617716663129521</v>
      </c>
      <c r="M14" s="30">
        <f t="shared" si="0"/>
        <v>39.144119072121605</v>
      </c>
      <c r="N14" s="31">
        <f t="shared" si="1"/>
        <v>1.04</v>
      </c>
      <c r="O14" s="32">
        <f t="shared" si="1"/>
        <v>0.95</v>
      </c>
      <c r="P14" s="33">
        <f t="shared" si="1"/>
        <v>1</v>
      </c>
      <c r="Q14" s="74"/>
    </row>
    <row r="15" spans="1:17">
      <c r="A15" s="74"/>
      <c r="B15" s="19">
        <v>11</v>
      </c>
      <c r="C15" s="20" t="s">
        <v>130</v>
      </c>
      <c r="D15" s="21" t="s">
        <v>93</v>
      </c>
      <c r="E15" s="22">
        <v>68</v>
      </c>
      <c r="F15" s="23">
        <v>19</v>
      </c>
      <c r="G15" s="24">
        <v>13</v>
      </c>
      <c r="H15" s="25">
        <v>1.68</v>
      </c>
      <c r="I15" s="26">
        <v>3.86</v>
      </c>
      <c r="J15" s="27">
        <v>4.97</v>
      </c>
      <c r="K15" s="28">
        <f t="shared" si="2"/>
        <v>56.393267212642485</v>
      </c>
      <c r="L15" s="29">
        <f t="shared" si="0"/>
        <v>24.544219926745956</v>
      </c>
      <c r="M15" s="30">
        <f t="shared" si="0"/>
        <v>19.062512860611548</v>
      </c>
      <c r="N15" s="31">
        <f t="shared" si="1"/>
        <v>0.83</v>
      </c>
      <c r="O15" s="32">
        <f t="shared" si="1"/>
        <v>1.29</v>
      </c>
      <c r="P15" s="33">
        <f t="shared" si="1"/>
        <v>1.47</v>
      </c>
      <c r="Q15" s="74"/>
    </row>
    <row r="16" spans="1:17">
      <c r="A16" s="74"/>
      <c r="B16" s="19">
        <v>12</v>
      </c>
      <c r="C16" s="20" t="s">
        <v>171</v>
      </c>
      <c r="D16" s="21" t="s">
        <v>45</v>
      </c>
      <c r="E16" s="22">
        <v>60</v>
      </c>
      <c r="F16" s="23">
        <v>24</v>
      </c>
      <c r="G16" s="24">
        <v>16</v>
      </c>
      <c r="H16" s="25">
        <v>1.65</v>
      </c>
      <c r="I16" s="26">
        <v>3.86</v>
      </c>
      <c r="J16" s="27">
        <v>5.23</v>
      </c>
      <c r="K16" s="28">
        <f t="shared" si="2"/>
        <v>57.374034780582214</v>
      </c>
      <c r="L16" s="29">
        <f t="shared" si="2"/>
        <v>24.525170307761833</v>
      </c>
      <c r="M16" s="30">
        <f t="shared" si="2"/>
        <v>18.100794911655957</v>
      </c>
      <c r="N16" s="31">
        <f t="shared" si="1"/>
        <v>0.96</v>
      </c>
      <c r="O16" s="32">
        <f t="shared" si="1"/>
        <v>1.02</v>
      </c>
      <c r="P16" s="33">
        <f t="shared" si="1"/>
        <v>1.1299999999999999</v>
      </c>
      <c r="Q16" s="74"/>
    </row>
    <row r="17" spans="1:17" ht="18.600000000000001" thickBot="1">
      <c r="A17" s="74"/>
      <c r="B17" s="34">
        <v>13</v>
      </c>
      <c r="C17" s="35" t="s">
        <v>145</v>
      </c>
      <c r="D17" s="36" t="s">
        <v>50</v>
      </c>
      <c r="E17" s="37">
        <v>62</v>
      </c>
      <c r="F17" s="38">
        <v>24</v>
      </c>
      <c r="G17" s="39">
        <v>14</v>
      </c>
      <c r="H17" s="40">
        <v>1.9</v>
      </c>
      <c r="I17" s="41">
        <v>3.47</v>
      </c>
      <c r="J17" s="42">
        <v>4.16</v>
      </c>
      <c r="K17" s="43">
        <f t="shared" si="2"/>
        <v>49.89319858151125</v>
      </c>
      <c r="L17" s="44">
        <f t="shared" si="2"/>
        <v>27.31904245097158</v>
      </c>
      <c r="M17" s="45">
        <f t="shared" si="2"/>
        <v>22.787758967517156</v>
      </c>
      <c r="N17" s="46">
        <f t="shared" si="1"/>
        <v>0.8</v>
      </c>
      <c r="O17" s="47">
        <f t="shared" si="1"/>
        <v>1.1399999999999999</v>
      </c>
      <c r="P17" s="48">
        <f t="shared" si="1"/>
        <v>1.63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2" priority="1" operator="equal">
      <formula>1</formula>
    </cfRule>
    <cfRule type="cellIs" dxfId="1" priority="2" operator="lessThan">
      <formula>1</formula>
    </cfRule>
    <cfRule type="cellIs" dxfId="0" priority="3" operator="greaterThan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8391-88B6-48A9-A9BA-E6F28D404C25}">
  <dimension ref="A1:Q31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48" t="s">
        <v>38</v>
      </c>
      <c r="C2" s="149"/>
      <c r="D2" s="150"/>
      <c r="E2" s="157" t="s">
        <v>0</v>
      </c>
      <c r="F2" s="158"/>
      <c r="G2" s="159"/>
      <c r="H2" s="163" t="s">
        <v>1</v>
      </c>
      <c r="I2" s="164"/>
      <c r="J2" s="165"/>
      <c r="K2" s="157" t="s">
        <v>2</v>
      </c>
      <c r="L2" s="158"/>
      <c r="M2" s="159"/>
      <c r="N2" s="157" t="s">
        <v>3</v>
      </c>
      <c r="O2" s="158"/>
      <c r="P2" s="159"/>
      <c r="Q2" s="74"/>
    </row>
    <row r="3" spans="1:17">
      <c r="A3" s="74"/>
      <c r="B3" s="151"/>
      <c r="C3" s="152"/>
      <c r="D3" s="153"/>
      <c r="E3" s="160"/>
      <c r="F3" s="161"/>
      <c r="G3" s="162"/>
      <c r="H3" s="166"/>
      <c r="I3" s="167"/>
      <c r="J3" s="168"/>
      <c r="K3" s="160"/>
      <c r="L3" s="161"/>
      <c r="M3" s="162"/>
      <c r="N3" s="160"/>
      <c r="O3" s="161"/>
      <c r="P3" s="162"/>
      <c r="Q3" s="74"/>
    </row>
    <row r="4" spans="1:17" ht="18.600000000000001" thickBot="1">
      <c r="A4" s="74"/>
      <c r="B4" s="154"/>
      <c r="C4" s="155"/>
      <c r="D4" s="156"/>
      <c r="E4" s="75">
        <v>1</v>
      </c>
      <c r="F4" s="76" t="s">
        <v>4</v>
      </c>
      <c r="G4" s="77">
        <v>2</v>
      </c>
      <c r="H4" s="75">
        <v>1</v>
      </c>
      <c r="I4" s="76" t="s">
        <v>4</v>
      </c>
      <c r="J4" s="77">
        <v>2</v>
      </c>
      <c r="K4" s="75">
        <v>1</v>
      </c>
      <c r="L4" s="76" t="s">
        <v>4</v>
      </c>
      <c r="M4" s="77">
        <v>2</v>
      </c>
      <c r="N4" s="75">
        <v>1</v>
      </c>
      <c r="O4" s="76" t="s">
        <v>4</v>
      </c>
      <c r="P4" s="77">
        <v>2</v>
      </c>
      <c r="Q4" s="74"/>
    </row>
    <row r="5" spans="1:17">
      <c r="A5" s="74"/>
      <c r="B5" s="78">
        <v>1</v>
      </c>
      <c r="C5" s="79" t="s">
        <v>39</v>
      </c>
      <c r="D5" s="80" t="s">
        <v>40</v>
      </c>
      <c r="E5" s="81">
        <v>12</v>
      </c>
      <c r="F5" s="82">
        <v>16</v>
      </c>
      <c r="G5" s="83">
        <v>72</v>
      </c>
      <c r="H5" s="84">
        <v>7.46</v>
      </c>
      <c r="I5" s="85">
        <v>4.55</v>
      </c>
      <c r="J5" s="86">
        <v>1.44</v>
      </c>
      <c r="K5" s="87">
        <f t="shared" ref="K5:M17" si="0">((1/H5)/(1/$H5+1/$I5+1/$J5))*100</f>
        <v>12.787534105946049</v>
      </c>
      <c r="L5" s="88">
        <f t="shared" si="0"/>
        <v>20.965935039639014</v>
      </c>
      <c r="M5" s="89">
        <f t="shared" si="0"/>
        <v>66.246530854414942</v>
      </c>
      <c r="N5" s="90">
        <f t="shared" ref="N5:P17" si="1">ROUND(K5/E5,2)</f>
        <v>1.07</v>
      </c>
      <c r="O5" s="91">
        <f t="shared" si="1"/>
        <v>1.31</v>
      </c>
      <c r="P5" s="92">
        <f t="shared" si="1"/>
        <v>0.92</v>
      </c>
      <c r="Q5" s="74"/>
    </row>
    <row r="6" spans="1:17">
      <c r="A6" s="74"/>
      <c r="B6" s="93">
        <v>2</v>
      </c>
      <c r="C6" s="94" t="s">
        <v>41</v>
      </c>
      <c r="D6" s="95" t="s">
        <v>42</v>
      </c>
      <c r="E6" s="96">
        <v>73</v>
      </c>
      <c r="F6" s="97">
        <v>16</v>
      </c>
      <c r="G6" s="98">
        <v>11</v>
      </c>
      <c r="H6" s="99">
        <v>1.7</v>
      </c>
      <c r="I6" s="100">
        <v>3.92</v>
      </c>
      <c r="J6" s="101">
        <v>4.7699999999999996</v>
      </c>
      <c r="K6" s="102">
        <f t="shared" si="0"/>
        <v>55.863812090321872</v>
      </c>
      <c r="L6" s="103">
        <f t="shared" si="0"/>
        <v>24.226653202435507</v>
      </c>
      <c r="M6" s="104">
        <f t="shared" si="0"/>
        <v>19.909534707242599</v>
      </c>
      <c r="N6" s="105">
        <f t="shared" si="1"/>
        <v>0.77</v>
      </c>
      <c r="O6" s="106">
        <f t="shared" si="1"/>
        <v>1.51</v>
      </c>
      <c r="P6" s="107">
        <f t="shared" si="1"/>
        <v>1.81</v>
      </c>
      <c r="Q6" s="74"/>
    </row>
    <row r="7" spans="1:17">
      <c r="A7" s="74"/>
      <c r="B7" s="93">
        <v>3</v>
      </c>
      <c r="C7" s="94" t="s">
        <v>43</v>
      </c>
      <c r="D7" s="95" t="s">
        <v>44</v>
      </c>
      <c r="E7" s="96">
        <v>47</v>
      </c>
      <c r="F7" s="97">
        <v>28</v>
      </c>
      <c r="G7" s="98">
        <v>25</v>
      </c>
      <c r="H7" s="99">
        <v>2.11</v>
      </c>
      <c r="I7" s="100">
        <v>3.19</v>
      </c>
      <c r="J7" s="101">
        <v>3.77</v>
      </c>
      <c r="K7" s="102">
        <f t="shared" si="0"/>
        <v>45.022255998262942</v>
      </c>
      <c r="L7" s="103">
        <f t="shared" si="0"/>
        <v>29.779611334274232</v>
      </c>
      <c r="M7" s="104">
        <f t="shared" si="0"/>
        <v>25.198132667462815</v>
      </c>
      <c r="N7" s="105">
        <f t="shared" si="1"/>
        <v>0.96</v>
      </c>
      <c r="O7" s="106">
        <f t="shared" si="1"/>
        <v>1.06</v>
      </c>
      <c r="P7" s="107">
        <f t="shared" si="1"/>
        <v>1.01</v>
      </c>
      <c r="Q7" s="74"/>
    </row>
    <row r="8" spans="1:17">
      <c r="A8" s="74"/>
      <c r="B8" s="93">
        <v>4</v>
      </c>
      <c r="C8" s="94" t="s">
        <v>45</v>
      </c>
      <c r="D8" s="95" t="s">
        <v>46</v>
      </c>
      <c r="E8" s="96">
        <v>46</v>
      </c>
      <c r="F8" s="97">
        <v>28</v>
      </c>
      <c r="G8" s="98">
        <v>26</v>
      </c>
      <c r="H8" s="99">
        <v>2.16</v>
      </c>
      <c r="I8" s="100">
        <v>3.52</v>
      </c>
      <c r="J8" s="101">
        <v>3.28</v>
      </c>
      <c r="K8" s="102">
        <f t="shared" si="0"/>
        <v>44.010734325445227</v>
      </c>
      <c r="L8" s="103">
        <f t="shared" si="0"/>
        <v>27.006586972432306</v>
      </c>
      <c r="M8" s="104">
        <f t="shared" si="0"/>
        <v>28.98267870212247</v>
      </c>
      <c r="N8" s="105">
        <f t="shared" si="1"/>
        <v>0.96</v>
      </c>
      <c r="O8" s="106">
        <f t="shared" si="1"/>
        <v>0.96</v>
      </c>
      <c r="P8" s="107">
        <f t="shared" si="1"/>
        <v>1.1100000000000001</v>
      </c>
      <c r="Q8" s="74"/>
    </row>
    <row r="9" spans="1:17">
      <c r="A9" s="74"/>
      <c r="B9" s="93">
        <v>5</v>
      </c>
      <c r="C9" s="94" t="s">
        <v>47</v>
      </c>
      <c r="D9" s="95" t="s">
        <v>48</v>
      </c>
      <c r="E9" s="96">
        <v>28</v>
      </c>
      <c r="F9" s="97">
        <v>29</v>
      </c>
      <c r="G9" s="98">
        <v>43</v>
      </c>
      <c r="H9" s="99">
        <v>3.52</v>
      </c>
      <c r="I9" s="100">
        <v>3.29</v>
      </c>
      <c r="J9" s="101">
        <v>2.16</v>
      </c>
      <c r="K9" s="102">
        <f t="shared" si="0"/>
        <v>27.030398928886594</v>
      </c>
      <c r="L9" s="103">
        <f t="shared" si="0"/>
        <v>28.920062075890822</v>
      </c>
      <c r="M9" s="104">
        <f t="shared" si="0"/>
        <v>44.049538995222591</v>
      </c>
      <c r="N9" s="105">
        <f t="shared" si="1"/>
        <v>0.97</v>
      </c>
      <c r="O9" s="106">
        <f t="shared" si="1"/>
        <v>1</v>
      </c>
      <c r="P9" s="107">
        <f t="shared" si="1"/>
        <v>1.02</v>
      </c>
      <c r="Q9" s="74"/>
    </row>
    <row r="10" spans="1:17">
      <c r="A10" s="74"/>
      <c r="B10" s="93">
        <v>6</v>
      </c>
      <c r="C10" s="94" t="s">
        <v>49</v>
      </c>
      <c r="D10" s="95" t="s">
        <v>50</v>
      </c>
      <c r="E10" s="96">
        <v>61</v>
      </c>
      <c r="F10" s="97">
        <v>21</v>
      </c>
      <c r="G10" s="98">
        <v>18</v>
      </c>
      <c r="H10" s="99">
        <v>1.85</v>
      </c>
      <c r="I10" s="100">
        <v>3.66</v>
      </c>
      <c r="J10" s="101">
        <v>4.24</v>
      </c>
      <c r="K10" s="102">
        <f t="shared" si="0"/>
        <v>51.49900110840462</v>
      </c>
      <c r="L10" s="103">
        <f t="shared" si="0"/>
        <v>26.030915860805614</v>
      </c>
      <c r="M10" s="104">
        <f t="shared" si="0"/>
        <v>22.470083030789752</v>
      </c>
      <c r="N10" s="105">
        <f t="shared" si="1"/>
        <v>0.84</v>
      </c>
      <c r="O10" s="106">
        <f t="shared" si="1"/>
        <v>1.24</v>
      </c>
      <c r="P10" s="107">
        <f t="shared" si="1"/>
        <v>1.25</v>
      </c>
      <c r="Q10" s="74"/>
    </row>
    <row r="11" spans="1:17">
      <c r="A11" s="74"/>
      <c r="B11" s="93">
        <v>7</v>
      </c>
      <c r="C11" s="94" t="s">
        <v>51</v>
      </c>
      <c r="D11" s="95" t="s">
        <v>52</v>
      </c>
      <c r="E11" s="96">
        <v>35</v>
      </c>
      <c r="F11" s="97">
        <v>28</v>
      </c>
      <c r="G11" s="98">
        <v>37</v>
      </c>
      <c r="H11" s="99">
        <v>2.89</v>
      </c>
      <c r="I11" s="100">
        <v>3.47</v>
      </c>
      <c r="J11" s="101">
        <v>2.4</v>
      </c>
      <c r="K11" s="102">
        <f t="shared" si="0"/>
        <v>32.927017313569742</v>
      </c>
      <c r="L11" s="103">
        <f t="shared" si="0"/>
        <v>27.423366004673362</v>
      </c>
      <c r="M11" s="104">
        <f t="shared" si="0"/>
        <v>39.649616681756896</v>
      </c>
      <c r="N11" s="105">
        <f t="shared" si="1"/>
        <v>0.94</v>
      </c>
      <c r="O11" s="106">
        <f t="shared" si="1"/>
        <v>0.98</v>
      </c>
      <c r="P11" s="107">
        <f t="shared" si="1"/>
        <v>1.07</v>
      </c>
      <c r="Q11" s="74"/>
    </row>
    <row r="12" spans="1:17">
      <c r="A12" s="74"/>
      <c r="B12" s="93">
        <v>8</v>
      </c>
      <c r="C12" s="94" t="s">
        <v>53</v>
      </c>
      <c r="D12" s="95" t="s">
        <v>54</v>
      </c>
      <c r="E12" s="96">
        <v>39</v>
      </c>
      <c r="F12" s="97">
        <v>29</v>
      </c>
      <c r="G12" s="98">
        <v>32</v>
      </c>
      <c r="H12" s="99">
        <v>3.14</v>
      </c>
      <c r="I12" s="100">
        <v>3.32</v>
      </c>
      <c r="J12" s="101">
        <v>2.31</v>
      </c>
      <c r="K12" s="102">
        <f t="shared" si="0"/>
        <v>30.256357654039462</v>
      </c>
      <c r="L12" s="103">
        <f t="shared" si="0"/>
        <v>28.615952720989135</v>
      </c>
      <c r="M12" s="104">
        <f t="shared" si="0"/>
        <v>41.127689624971389</v>
      </c>
      <c r="N12" s="105">
        <f t="shared" si="1"/>
        <v>0.78</v>
      </c>
      <c r="O12" s="106">
        <f t="shared" si="1"/>
        <v>0.99</v>
      </c>
      <c r="P12" s="107">
        <f t="shared" si="1"/>
        <v>1.29</v>
      </c>
      <c r="Q12" s="74"/>
    </row>
    <row r="13" spans="1:17">
      <c r="A13" s="74"/>
      <c r="B13" s="93">
        <v>9</v>
      </c>
      <c r="C13" s="94" t="s">
        <v>55</v>
      </c>
      <c r="D13" s="95" t="s">
        <v>56</v>
      </c>
      <c r="E13" s="96">
        <v>80</v>
      </c>
      <c r="F13" s="97">
        <v>12</v>
      </c>
      <c r="G13" s="98">
        <v>8</v>
      </c>
      <c r="H13" s="99">
        <v>1.1499999999999999</v>
      </c>
      <c r="I13" s="100">
        <v>8.5299999999999994</v>
      </c>
      <c r="J13" s="101">
        <v>17.63</v>
      </c>
      <c r="K13" s="102">
        <f t="shared" si="0"/>
        <v>83.329999407096778</v>
      </c>
      <c r="L13" s="103">
        <f t="shared" si="0"/>
        <v>11.234407891929811</v>
      </c>
      <c r="M13" s="104">
        <f t="shared" si="0"/>
        <v>5.4355927009734133</v>
      </c>
      <c r="N13" s="105">
        <f t="shared" si="1"/>
        <v>1.04</v>
      </c>
      <c r="O13" s="106">
        <f t="shared" si="1"/>
        <v>0.94</v>
      </c>
      <c r="P13" s="107">
        <f t="shared" si="1"/>
        <v>0.68</v>
      </c>
      <c r="Q13" s="74"/>
    </row>
    <row r="14" spans="1:17">
      <c r="A14" s="74"/>
      <c r="B14" s="93">
        <v>10</v>
      </c>
      <c r="C14" s="94" t="s">
        <v>57</v>
      </c>
      <c r="D14" s="95" t="s">
        <v>58</v>
      </c>
      <c r="E14" s="96">
        <v>54</v>
      </c>
      <c r="F14" s="97">
        <v>26</v>
      </c>
      <c r="G14" s="98">
        <v>20</v>
      </c>
      <c r="H14" s="99">
        <v>1.87</v>
      </c>
      <c r="I14" s="100">
        <v>3.52</v>
      </c>
      <c r="J14" s="101">
        <v>4.32</v>
      </c>
      <c r="K14" s="102">
        <f t="shared" si="0"/>
        <v>50.913376546847374</v>
      </c>
      <c r="L14" s="103">
        <f t="shared" si="0"/>
        <v>27.047731290512672</v>
      </c>
      <c r="M14" s="104">
        <f t="shared" si="0"/>
        <v>22.038892162639954</v>
      </c>
      <c r="N14" s="105">
        <f t="shared" si="1"/>
        <v>0.94</v>
      </c>
      <c r="O14" s="106">
        <f t="shared" si="1"/>
        <v>1.04</v>
      </c>
      <c r="P14" s="107">
        <f t="shared" si="1"/>
        <v>1.1000000000000001</v>
      </c>
      <c r="Q14" s="74"/>
    </row>
    <row r="15" spans="1:17">
      <c r="A15" s="74"/>
      <c r="B15" s="93">
        <v>11</v>
      </c>
      <c r="C15" s="94" t="s">
        <v>59</v>
      </c>
      <c r="D15" s="95" t="s">
        <v>60</v>
      </c>
      <c r="E15" s="96">
        <v>65</v>
      </c>
      <c r="F15" s="97">
        <v>20</v>
      </c>
      <c r="G15" s="98">
        <v>15</v>
      </c>
      <c r="H15" s="99">
        <v>1.75</v>
      </c>
      <c r="I15" s="100">
        <v>3.77</v>
      </c>
      <c r="J15" s="101">
        <v>4.6900000000000004</v>
      </c>
      <c r="K15" s="102">
        <f t="shared" si="0"/>
        <v>54.426943049839473</v>
      </c>
      <c r="L15" s="103">
        <f t="shared" si="0"/>
        <v>25.264496110668194</v>
      </c>
      <c r="M15" s="104">
        <f t="shared" si="0"/>
        <v>20.30856083949234</v>
      </c>
      <c r="N15" s="105">
        <f t="shared" si="1"/>
        <v>0.84</v>
      </c>
      <c r="O15" s="106">
        <f t="shared" si="1"/>
        <v>1.26</v>
      </c>
      <c r="P15" s="107">
        <f t="shared" si="1"/>
        <v>1.35</v>
      </c>
      <c r="Q15" s="74"/>
    </row>
    <row r="16" spans="1:17">
      <c r="A16" s="74"/>
      <c r="B16" s="93">
        <v>12</v>
      </c>
      <c r="C16" s="94" t="s">
        <v>61</v>
      </c>
      <c r="D16" s="95" t="s">
        <v>62</v>
      </c>
      <c r="E16" s="96">
        <v>56</v>
      </c>
      <c r="F16" s="97">
        <v>23</v>
      </c>
      <c r="G16" s="98">
        <v>21</v>
      </c>
      <c r="H16" s="99">
        <v>1.47</v>
      </c>
      <c r="I16" s="100">
        <v>4.42</v>
      </c>
      <c r="J16" s="101">
        <v>6.94</v>
      </c>
      <c r="K16" s="102">
        <f t="shared" si="0"/>
        <v>64.750284966437277</v>
      </c>
      <c r="L16" s="103">
        <f t="shared" si="0"/>
        <v>21.534597036349052</v>
      </c>
      <c r="M16" s="104">
        <f t="shared" si="0"/>
        <v>13.71511799721366</v>
      </c>
      <c r="N16" s="105">
        <f t="shared" si="1"/>
        <v>1.1599999999999999</v>
      </c>
      <c r="O16" s="106">
        <f t="shared" si="1"/>
        <v>0.94</v>
      </c>
      <c r="P16" s="107">
        <f t="shared" si="1"/>
        <v>0.65</v>
      </c>
      <c r="Q16" s="74"/>
    </row>
    <row r="17" spans="1:17" ht="18.600000000000001" thickBot="1">
      <c r="A17" s="74"/>
      <c r="B17" s="108">
        <v>13</v>
      </c>
      <c r="C17" s="109" t="s">
        <v>63</v>
      </c>
      <c r="D17" s="110" t="s">
        <v>64</v>
      </c>
      <c r="E17" s="111">
        <v>58</v>
      </c>
      <c r="F17" s="112">
        <v>23</v>
      </c>
      <c r="G17" s="113">
        <v>19</v>
      </c>
      <c r="H17" s="114">
        <v>1.68</v>
      </c>
      <c r="I17" s="115">
        <v>3.64</v>
      </c>
      <c r="J17" s="116">
        <v>5.48</v>
      </c>
      <c r="K17" s="117">
        <f t="shared" si="0"/>
        <v>56.557637345188937</v>
      </c>
      <c r="L17" s="118">
        <f t="shared" si="0"/>
        <v>26.103524928548737</v>
      </c>
      <c r="M17" s="119">
        <f t="shared" si="0"/>
        <v>17.338837726262305</v>
      </c>
      <c r="N17" s="120">
        <f t="shared" si="1"/>
        <v>0.98</v>
      </c>
      <c r="O17" s="121">
        <f t="shared" si="1"/>
        <v>1.1299999999999999</v>
      </c>
      <c r="P17" s="122">
        <f t="shared" si="1"/>
        <v>0.91</v>
      </c>
      <c r="Q17" s="74"/>
    </row>
    <row r="18" spans="1:17">
      <c r="A18" s="74"/>
      <c r="B18" s="126"/>
      <c r="C18" s="127"/>
      <c r="D18" s="127"/>
      <c r="E18" s="128"/>
      <c r="F18" s="129"/>
      <c r="G18" s="129"/>
      <c r="H18" s="130"/>
      <c r="I18" s="130"/>
      <c r="J18" s="130"/>
      <c r="K18" s="131"/>
      <c r="L18" s="131"/>
      <c r="M18" s="131"/>
      <c r="N18" s="131"/>
      <c r="O18" s="131"/>
      <c r="P18" s="131"/>
      <c r="Q18" s="74"/>
    </row>
    <row r="20" spans="1:17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</sheetData>
  <mergeCells count="5">
    <mergeCell ref="B2:D4"/>
    <mergeCell ref="E2:G3"/>
    <mergeCell ref="H2:J3"/>
    <mergeCell ref="K2:M3"/>
    <mergeCell ref="N2:P3"/>
  </mergeCells>
  <conditionalFormatting sqref="N5:P17">
    <cfRule type="cellIs" dxfId="155" priority="1" operator="equal">
      <formula>1</formula>
    </cfRule>
    <cfRule type="cellIs" dxfId="154" priority="2" operator="lessThan">
      <formula>1</formula>
    </cfRule>
    <cfRule type="cellIs" dxfId="153" priority="3" operator="greater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8D61-579D-4544-82C0-86C7AE119B19}">
  <dimension ref="A1:Q31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48" t="s">
        <v>65</v>
      </c>
      <c r="C2" s="149"/>
      <c r="D2" s="150"/>
      <c r="E2" s="157" t="s">
        <v>0</v>
      </c>
      <c r="F2" s="158"/>
      <c r="G2" s="159"/>
      <c r="H2" s="163" t="s">
        <v>1</v>
      </c>
      <c r="I2" s="164"/>
      <c r="J2" s="165"/>
      <c r="K2" s="157" t="s">
        <v>2</v>
      </c>
      <c r="L2" s="158"/>
      <c r="M2" s="159"/>
      <c r="N2" s="157" t="s">
        <v>3</v>
      </c>
      <c r="O2" s="158"/>
      <c r="P2" s="159"/>
      <c r="Q2" s="74"/>
    </row>
    <row r="3" spans="1:17">
      <c r="A3" s="74"/>
      <c r="B3" s="151"/>
      <c r="C3" s="152"/>
      <c r="D3" s="153"/>
      <c r="E3" s="160"/>
      <c r="F3" s="161"/>
      <c r="G3" s="162"/>
      <c r="H3" s="166"/>
      <c r="I3" s="167"/>
      <c r="J3" s="168"/>
      <c r="K3" s="160"/>
      <c r="L3" s="161"/>
      <c r="M3" s="162"/>
      <c r="N3" s="160"/>
      <c r="O3" s="161"/>
      <c r="P3" s="162"/>
      <c r="Q3" s="74"/>
    </row>
    <row r="4" spans="1:17" ht="18.600000000000001" thickBot="1">
      <c r="A4" s="74"/>
      <c r="B4" s="154"/>
      <c r="C4" s="155"/>
      <c r="D4" s="156"/>
      <c r="E4" s="75">
        <v>1</v>
      </c>
      <c r="F4" s="76" t="s">
        <v>4</v>
      </c>
      <c r="G4" s="77">
        <v>2</v>
      </c>
      <c r="H4" s="75">
        <v>1</v>
      </c>
      <c r="I4" s="76" t="s">
        <v>4</v>
      </c>
      <c r="J4" s="77">
        <v>2</v>
      </c>
      <c r="K4" s="75">
        <v>1</v>
      </c>
      <c r="L4" s="76" t="s">
        <v>4</v>
      </c>
      <c r="M4" s="77">
        <v>2</v>
      </c>
      <c r="N4" s="75">
        <v>1</v>
      </c>
      <c r="O4" s="76" t="s">
        <v>4</v>
      </c>
      <c r="P4" s="77">
        <v>2</v>
      </c>
      <c r="Q4" s="74"/>
    </row>
    <row r="5" spans="1:17">
      <c r="A5" s="74"/>
      <c r="B5" s="78">
        <v>1</v>
      </c>
      <c r="C5" s="79" t="s">
        <v>66</v>
      </c>
      <c r="D5" s="80" t="s">
        <v>67</v>
      </c>
      <c r="E5" s="81">
        <v>75</v>
      </c>
      <c r="F5" s="82">
        <v>16</v>
      </c>
      <c r="G5" s="83">
        <v>9</v>
      </c>
      <c r="H5" s="84">
        <v>1.29</v>
      </c>
      <c r="I5" s="85">
        <v>5.72</v>
      </c>
      <c r="J5" s="86">
        <v>11.93</v>
      </c>
      <c r="K5" s="87">
        <f t="shared" ref="K5:M17" si="0">((1/H5)/(1/$H5+1/$I5+1/$J5))*100</f>
        <v>74.981897215742336</v>
      </c>
      <c r="L5" s="88">
        <f t="shared" si="0"/>
        <v>16.910253043410425</v>
      </c>
      <c r="M5" s="89">
        <f t="shared" si="0"/>
        <v>8.1078497408472447</v>
      </c>
      <c r="N5" s="90">
        <f t="shared" ref="N5:P17" si="1">ROUND(K5/E5,2)</f>
        <v>1</v>
      </c>
      <c r="O5" s="91">
        <f t="shared" si="1"/>
        <v>1.06</v>
      </c>
      <c r="P5" s="92">
        <f t="shared" si="1"/>
        <v>0.9</v>
      </c>
      <c r="Q5" s="74"/>
    </row>
    <row r="6" spans="1:17">
      <c r="A6" s="74"/>
      <c r="B6" s="93">
        <v>2</v>
      </c>
      <c r="C6" s="94" t="s">
        <v>68</v>
      </c>
      <c r="D6" s="95" t="s">
        <v>69</v>
      </c>
      <c r="E6" s="96">
        <v>75</v>
      </c>
      <c r="F6" s="97">
        <v>16</v>
      </c>
      <c r="G6" s="98">
        <v>9</v>
      </c>
      <c r="H6" s="99">
        <v>1.32</v>
      </c>
      <c r="I6" s="100">
        <v>5.53</v>
      </c>
      <c r="J6" s="101">
        <v>10.29</v>
      </c>
      <c r="K6" s="102">
        <f t="shared" si="0"/>
        <v>73.15407251424098</v>
      </c>
      <c r="L6" s="103">
        <f t="shared" si="0"/>
        <v>17.461731594719364</v>
      </c>
      <c r="M6" s="104">
        <f t="shared" si="0"/>
        <v>9.3841958910396581</v>
      </c>
      <c r="N6" s="105">
        <f t="shared" si="1"/>
        <v>0.98</v>
      </c>
      <c r="O6" s="106">
        <f t="shared" si="1"/>
        <v>1.0900000000000001</v>
      </c>
      <c r="P6" s="107">
        <f t="shared" si="1"/>
        <v>1.04</v>
      </c>
      <c r="Q6" s="74"/>
    </row>
    <row r="7" spans="1:17">
      <c r="A7" s="74"/>
      <c r="B7" s="93">
        <v>3</v>
      </c>
      <c r="C7" s="94" t="s">
        <v>70</v>
      </c>
      <c r="D7" s="95" t="s">
        <v>56</v>
      </c>
      <c r="E7" s="96">
        <v>48</v>
      </c>
      <c r="F7" s="97">
        <v>27</v>
      </c>
      <c r="G7" s="98">
        <v>25</v>
      </c>
      <c r="H7" s="99">
        <v>2.0699999999999998</v>
      </c>
      <c r="I7" s="100">
        <v>3.24</v>
      </c>
      <c r="J7" s="101">
        <v>4.16</v>
      </c>
      <c r="K7" s="102">
        <f t="shared" si="0"/>
        <v>46.805850731341422</v>
      </c>
      <c r="L7" s="103">
        <f t="shared" si="0"/>
        <v>29.903737967245902</v>
      </c>
      <c r="M7" s="104">
        <f t="shared" si="0"/>
        <v>23.290411301412675</v>
      </c>
      <c r="N7" s="105">
        <f t="shared" si="1"/>
        <v>0.98</v>
      </c>
      <c r="O7" s="106">
        <f t="shared" si="1"/>
        <v>1.1100000000000001</v>
      </c>
      <c r="P7" s="107">
        <f t="shared" si="1"/>
        <v>0.93</v>
      </c>
      <c r="Q7" s="74"/>
    </row>
    <row r="8" spans="1:17">
      <c r="A8" s="74"/>
      <c r="B8" s="93">
        <v>4</v>
      </c>
      <c r="C8" s="94" t="s">
        <v>48</v>
      </c>
      <c r="D8" s="95" t="s">
        <v>71</v>
      </c>
      <c r="E8" s="96">
        <v>36</v>
      </c>
      <c r="F8" s="97">
        <v>31</v>
      </c>
      <c r="G8" s="98">
        <v>33</v>
      </c>
      <c r="H8" s="99">
        <v>2.69</v>
      </c>
      <c r="I8" s="100">
        <v>3.12</v>
      </c>
      <c r="J8" s="101">
        <v>2.95</v>
      </c>
      <c r="K8" s="102">
        <f t="shared" si="0"/>
        <v>36.048456269117942</v>
      </c>
      <c r="L8" s="103">
        <f t="shared" si="0"/>
        <v>31.080239539720271</v>
      </c>
      <c r="M8" s="104">
        <f t="shared" si="0"/>
        <v>32.871304191161784</v>
      </c>
      <c r="N8" s="105">
        <f t="shared" si="1"/>
        <v>1</v>
      </c>
      <c r="O8" s="106">
        <f t="shared" si="1"/>
        <v>1</v>
      </c>
      <c r="P8" s="107">
        <f t="shared" si="1"/>
        <v>1</v>
      </c>
      <c r="Q8" s="74"/>
    </row>
    <row r="9" spans="1:17">
      <c r="A9" s="74"/>
      <c r="B9" s="93">
        <v>5</v>
      </c>
      <c r="C9" s="94" t="s">
        <v>72</v>
      </c>
      <c r="D9" s="95" t="s">
        <v>64</v>
      </c>
      <c r="E9" s="96">
        <v>64</v>
      </c>
      <c r="F9" s="97">
        <v>21</v>
      </c>
      <c r="G9" s="98">
        <v>15</v>
      </c>
      <c r="H9" s="99">
        <v>1.91</v>
      </c>
      <c r="I9" s="100">
        <v>3.39</v>
      </c>
      <c r="J9" s="101">
        <v>4.68</v>
      </c>
      <c r="K9" s="102">
        <f t="shared" si="0"/>
        <v>50.721732541745389</v>
      </c>
      <c r="L9" s="103">
        <f t="shared" si="0"/>
        <v>28.577731314080733</v>
      </c>
      <c r="M9" s="104">
        <f t="shared" si="0"/>
        <v>20.700536144173867</v>
      </c>
      <c r="N9" s="105">
        <f t="shared" si="1"/>
        <v>0.79</v>
      </c>
      <c r="O9" s="106">
        <f t="shared" si="1"/>
        <v>1.36</v>
      </c>
      <c r="P9" s="107">
        <f t="shared" si="1"/>
        <v>1.38</v>
      </c>
      <c r="Q9" s="74"/>
    </row>
    <row r="10" spans="1:17">
      <c r="A10" s="74"/>
      <c r="B10" s="93">
        <v>6</v>
      </c>
      <c r="C10" s="94" t="s">
        <v>61</v>
      </c>
      <c r="D10" s="95" t="s">
        <v>52</v>
      </c>
      <c r="E10" s="96">
        <v>46</v>
      </c>
      <c r="F10" s="97">
        <v>29</v>
      </c>
      <c r="G10" s="98">
        <v>25</v>
      </c>
      <c r="H10" s="99">
        <v>2.62</v>
      </c>
      <c r="I10" s="100">
        <v>3.33</v>
      </c>
      <c r="J10" s="101">
        <v>2.86</v>
      </c>
      <c r="K10" s="102">
        <f t="shared" si="0"/>
        <v>36.997700220654501</v>
      </c>
      <c r="L10" s="103">
        <f t="shared" si="0"/>
        <v>29.109301675109549</v>
      </c>
      <c r="M10" s="104">
        <f t="shared" si="0"/>
        <v>33.89299810423595</v>
      </c>
      <c r="N10" s="105">
        <f t="shared" si="1"/>
        <v>0.8</v>
      </c>
      <c r="O10" s="106">
        <f t="shared" si="1"/>
        <v>1</v>
      </c>
      <c r="P10" s="107">
        <f t="shared" si="1"/>
        <v>1.36</v>
      </c>
      <c r="Q10" s="74"/>
    </row>
    <row r="11" spans="1:17">
      <c r="A11" s="74"/>
      <c r="B11" s="93">
        <v>7</v>
      </c>
      <c r="C11" s="94" t="s">
        <v>73</v>
      </c>
      <c r="D11" s="95" t="s">
        <v>74</v>
      </c>
      <c r="E11" s="96">
        <v>53</v>
      </c>
      <c r="F11" s="97">
        <v>28</v>
      </c>
      <c r="G11" s="98">
        <v>19</v>
      </c>
      <c r="H11" s="99">
        <v>2.13</v>
      </c>
      <c r="I11" s="100">
        <v>3.08</v>
      </c>
      <c r="J11" s="101">
        <v>4.21</v>
      </c>
      <c r="K11" s="102">
        <f t="shared" si="0"/>
        <v>45.506325782168489</v>
      </c>
      <c r="L11" s="103">
        <f t="shared" si="0"/>
        <v>31.470283738967169</v>
      </c>
      <c r="M11" s="104">
        <f t="shared" si="0"/>
        <v>23.023390478864343</v>
      </c>
      <c r="N11" s="105">
        <f t="shared" si="1"/>
        <v>0.86</v>
      </c>
      <c r="O11" s="106">
        <f t="shared" si="1"/>
        <v>1.1200000000000001</v>
      </c>
      <c r="P11" s="107">
        <f t="shared" si="1"/>
        <v>1.21</v>
      </c>
      <c r="Q11" s="74"/>
    </row>
    <row r="12" spans="1:17">
      <c r="A12" s="74"/>
      <c r="B12" s="93">
        <v>8</v>
      </c>
      <c r="C12" s="94" t="s">
        <v>75</v>
      </c>
      <c r="D12" s="95" t="s">
        <v>76</v>
      </c>
      <c r="E12" s="96">
        <v>15</v>
      </c>
      <c r="F12" s="97">
        <v>20</v>
      </c>
      <c r="G12" s="98">
        <v>65</v>
      </c>
      <c r="H12" s="99">
        <v>6.17</v>
      </c>
      <c r="I12" s="100">
        <v>4</v>
      </c>
      <c r="J12" s="101">
        <v>1.58</v>
      </c>
      <c r="K12" s="102">
        <f t="shared" si="0"/>
        <v>15.509735303789579</v>
      </c>
      <c r="L12" s="103">
        <f t="shared" si="0"/>
        <v>23.923766706095424</v>
      </c>
      <c r="M12" s="104">
        <f t="shared" si="0"/>
        <v>60.566497990114996</v>
      </c>
      <c r="N12" s="105">
        <f t="shared" si="1"/>
        <v>1.03</v>
      </c>
      <c r="O12" s="106">
        <f t="shared" si="1"/>
        <v>1.2</v>
      </c>
      <c r="P12" s="107">
        <f t="shared" si="1"/>
        <v>0.93</v>
      </c>
      <c r="Q12" s="74"/>
    </row>
    <row r="13" spans="1:17">
      <c r="A13" s="74"/>
      <c r="B13" s="93">
        <v>9</v>
      </c>
      <c r="C13" s="94" t="s">
        <v>43</v>
      </c>
      <c r="D13" s="95" t="s">
        <v>77</v>
      </c>
      <c r="E13" s="96">
        <v>23</v>
      </c>
      <c r="F13" s="97">
        <v>27</v>
      </c>
      <c r="G13" s="98">
        <v>50</v>
      </c>
      <c r="H13" s="99">
        <v>3.65</v>
      </c>
      <c r="I13" s="100">
        <v>3.16</v>
      </c>
      <c r="J13" s="101">
        <v>2.2000000000000002</v>
      </c>
      <c r="K13" s="102">
        <f t="shared" si="0"/>
        <v>26.21813244833308</v>
      </c>
      <c r="L13" s="103">
        <f t="shared" si="0"/>
        <v>30.283602353296125</v>
      </c>
      <c r="M13" s="104">
        <f t="shared" si="0"/>
        <v>43.498265198370795</v>
      </c>
      <c r="N13" s="105">
        <f t="shared" si="1"/>
        <v>1.1399999999999999</v>
      </c>
      <c r="O13" s="106">
        <f t="shared" si="1"/>
        <v>1.1200000000000001</v>
      </c>
      <c r="P13" s="107">
        <f t="shared" si="1"/>
        <v>0.87</v>
      </c>
      <c r="Q13" s="74"/>
    </row>
    <row r="14" spans="1:17">
      <c r="A14" s="74"/>
      <c r="B14" s="93">
        <v>10</v>
      </c>
      <c r="C14" s="94" t="s">
        <v>62</v>
      </c>
      <c r="D14" s="95" t="s">
        <v>78</v>
      </c>
      <c r="E14" s="96">
        <v>53</v>
      </c>
      <c r="F14" s="97">
        <v>24</v>
      </c>
      <c r="G14" s="98">
        <v>23</v>
      </c>
      <c r="H14" s="99">
        <v>2.2400000000000002</v>
      </c>
      <c r="I14" s="100">
        <v>3.34</v>
      </c>
      <c r="J14" s="101">
        <v>3.3</v>
      </c>
      <c r="K14" s="102">
        <f t="shared" si="0"/>
        <v>42.563215372495712</v>
      </c>
      <c r="L14" s="103">
        <f t="shared" si="0"/>
        <v>28.54538995041629</v>
      </c>
      <c r="M14" s="104">
        <f t="shared" si="0"/>
        <v>28.891394677088002</v>
      </c>
      <c r="N14" s="105">
        <f t="shared" si="1"/>
        <v>0.8</v>
      </c>
      <c r="O14" s="106">
        <f t="shared" si="1"/>
        <v>1.19</v>
      </c>
      <c r="P14" s="107">
        <f t="shared" si="1"/>
        <v>1.26</v>
      </c>
      <c r="Q14" s="74"/>
    </row>
    <row r="15" spans="1:17">
      <c r="A15" s="74"/>
      <c r="B15" s="93">
        <v>11</v>
      </c>
      <c r="C15" s="94" t="s">
        <v>53</v>
      </c>
      <c r="D15" s="95" t="s">
        <v>79</v>
      </c>
      <c r="E15" s="96">
        <v>32</v>
      </c>
      <c r="F15" s="97">
        <v>27</v>
      </c>
      <c r="G15" s="98">
        <v>41</v>
      </c>
      <c r="H15" s="99">
        <v>3</v>
      </c>
      <c r="I15" s="100">
        <v>3.23</v>
      </c>
      <c r="J15" s="101">
        <v>2.4700000000000002</v>
      </c>
      <c r="K15" s="102">
        <f t="shared" si="0"/>
        <v>31.813016137586182</v>
      </c>
      <c r="L15" s="103">
        <f t="shared" si="0"/>
        <v>29.547693007045989</v>
      </c>
      <c r="M15" s="104">
        <f t="shared" si="0"/>
        <v>38.639290855367832</v>
      </c>
      <c r="N15" s="105">
        <f t="shared" si="1"/>
        <v>0.99</v>
      </c>
      <c r="O15" s="106">
        <f t="shared" si="1"/>
        <v>1.0900000000000001</v>
      </c>
      <c r="P15" s="107">
        <f t="shared" si="1"/>
        <v>0.94</v>
      </c>
      <c r="Q15" s="74"/>
    </row>
    <row r="16" spans="1:17">
      <c r="A16" s="74"/>
      <c r="B16" s="93">
        <v>12</v>
      </c>
      <c r="C16" s="94" t="s">
        <v>80</v>
      </c>
      <c r="D16" s="95" t="s">
        <v>81</v>
      </c>
      <c r="E16" s="96">
        <v>53</v>
      </c>
      <c r="F16" s="97">
        <v>25</v>
      </c>
      <c r="G16" s="98">
        <v>22</v>
      </c>
      <c r="H16" s="99">
        <v>2.16</v>
      </c>
      <c r="I16" s="100">
        <v>3.45</v>
      </c>
      <c r="J16" s="101">
        <v>3.41</v>
      </c>
      <c r="K16" s="102">
        <f t="shared" si="0"/>
        <v>44.257225727087018</v>
      </c>
      <c r="L16" s="103">
        <f t="shared" si="0"/>
        <v>27.708871759567533</v>
      </c>
      <c r="M16" s="104">
        <f t="shared" si="0"/>
        <v>28.033902513345442</v>
      </c>
      <c r="N16" s="105">
        <f t="shared" si="1"/>
        <v>0.84</v>
      </c>
      <c r="O16" s="106">
        <f t="shared" si="1"/>
        <v>1.1100000000000001</v>
      </c>
      <c r="P16" s="107">
        <f t="shared" si="1"/>
        <v>1.27</v>
      </c>
      <c r="Q16" s="74"/>
    </row>
    <row r="17" spans="1:17" ht="18.600000000000001" thickBot="1">
      <c r="A17" s="74"/>
      <c r="B17" s="108">
        <v>13</v>
      </c>
      <c r="C17" s="109" t="s">
        <v>57</v>
      </c>
      <c r="D17" s="110" t="s">
        <v>82</v>
      </c>
      <c r="E17" s="111">
        <v>44</v>
      </c>
      <c r="F17" s="112">
        <v>31</v>
      </c>
      <c r="G17" s="113">
        <v>25</v>
      </c>
      <c r="H17" s="114">
        <v>2.4300000000000002</v>
      </c>
      <c r="I17" s="115">
        <v>3.26</v>
      </c>
      <c r="J17" s="116">
        <v>3.04</v>
      </c>
      <c r="K17" s="117">
        <f t="shared" si="0"/>
        <v>39.296731881012235</v>
      </c>
      <c r="L17" s="118">
        <f t="shared" si="0"/>
        <v>29.291735727257588</v>
      </c>
      <c r="M17" s="119">
        <f t="shared" si="0"/>
        <v>31.41153239173018</v>
      </c>
      <c r="N17" s="120">
        <f t="shared" si="1"/>
        <v>0.89</v>
      </c>
      <c r="O17" s="121">
        <f t="shared" si="1"/>
        <v>0.94</v>
      </c>
      <c r="P17" s="122">
        <f t="shared" si="1"/>
        <v>1.26</v>
      </c>
      <c r="Q17" s="74"/>
    </row>
    <row r="18" spans="1:17">
      <c r="A18" s="74"/>
      <c r="B18" s="126"/>
      <c r="C18" s="127"/>
      <c r="D18" s="127"/>
      <c r="E18" s="128"/>
      <c r="F18" s="129"/>
      <c r="G18" s="129"/>
      <c r="H18" s="130"/>
      <c r="I18" s="130"/>
      <c r="J18" s="130"/>
      <c r="K18" s="131"/>
      <c r="L18" s="131"/>
      <c r="M18" s="131"/>
      <c r="N18" s="131"/>
      <c r="O18" s="131"/>
      <c r="P18" s="131"/>
      <c r="Q18" s="74"/>
    </row>
    <row r="20" spans="1:17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</sheetData>
  <mergeCells count="5">
    <mergeCell ref="B2:D4"/>
    <mergeCell ref="E2:G3"/>
    <mergeCell ref="H2:J3"/>
    <mergeCell ref="K2:M3"/>
    <mergeCell ref="N2:P3"/>
  </mergeCells>
  <conditionalFormatting sqref="N5:P17">
    <cfRule type="cellIs" dxfId="152" priority="1" operator="equal">
      <formula>1</formula>
    </cfRule>
    <cfRule type="cellIs" dxfId="151" priority="2" operator="lessThan">
      <formula>1</formula>
    </cfRule>
    <cfRule type="cellIs" dxfId="150" priority="3" operator="greaterThan">
      <formula>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83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84</v>
      </c>
      <c r="D5" s="6" t="s">
        <v>72</v>
      </c>
      <c r="E5" s="7">
        <v>87</v>
      </c>
      <c r="F5" s="8">
        <v>8</v>
      </c>
      <c r="G5" s="9">
        <v>5</v>
      </c>
      <c r="H5" s="10">
        <v>1.1299999999999999</v>
      </c>
      <c r="I5" s="11">
        <v>9.7899999999999991</v>
      </c>
      <c r="J5" s="12">
        <v>23.6</v>
      </c>
      <c r="K5" s="13">
        <f>((1/H5)/(1/$H5+1/$I5+1/$J5))*100</f>
        <v>85.961959961261243</v>
      </c>
      <c r="L5" s="14">
        <f t="shared" ref="L5:M15" si="0">((1/I5)/(1/$H5+1/$I5+1/$J5))*100</f>
        <v>9.9220648372037985</v>
      </c>
      <c r="M5" s="15">
        <f t="shared" si="0"/>
        <v>4.1159752015349653</v>
      </c>
      <c r="N5" s="16">
        <f t="shared" ref="N5:P17" si="1">ROUND(K5/E5,2)</f>
        <v>0.99</v>
      </c>
      <c r="O5" s="17">
        <f t="shared" si="1"/>
        <v>1.24</v>
      </c>
      <c r="P5" s="18">
        <f t="shared" si="1"/>
        <v>0.82</v>
      </c>
      <c r="Q5" s="74"/>
    </row>
    <row r="6" spans="1:17">
      <c r="A6" s="74"/>
      <c r="B6" s="19">
        <v>2</v>
      </c>
      <c r="C6" s="20" t="s">
        <v>85</v>
      </c>
      <c r="D6" s="21" t="s">
        <v>70</v>
      </c>
      <c r="E6" s="22">
        <v>62</v>
      </c>
      <c r="F6" s="23">
        <v>24</v>
      </c>
      <c r="G6" s="24">
        <v>14</v>
      </c>
      <c r="H6" s="25">
        <v>1.5</v>
      </c>
      <c r="I6" s="26">
        <v>4.5599999999999996</v>
      </c>
      <c r="J6" s="27">
        <v>6.92</v>
      </c>
      <c r="K6" s="28">
        <f t="shared" ref="K6:M17" si="2">((1/H6)/(1/$H6+1/$I6+1/$J6))*100</f>
        <v>64.695172956748507</v>
      </c>
      <c r="L6" s="29">
        <f t="shared" si="0"/>
        <v>21.281306893667274</v>
      </c>
      <c r="M6" s="30">
        <f t="shared" si="0"/>
        <v>14.023520149584215</v>
      </c>
      <c r="N6" s="31">
        <f t="shared" si="1"/>
        <v>1.04</v>
      </c>
      <c r="O6" s="32">
        <f t="shared" si="1"/>
        <v>0.89</v>
      </c>
      <c r="P6" s="33">
        <f t="shared" si="1"/>
        <v>1</v>
      </c>
      <c r="Q6" s="74"/>
    </row>
    <row r="7" spans="1:17">
      <c r="A7" s="74"/>
      <c r="B7" s="19">
        <v>3</v>
      </c>
      <c r="C7" s="20" t="s">
        <v>56</v>
      </c>
      <c r="D7" s="21" t="s">
        <v>86</v>
      </c>
      <c r="E7" s="22">
        <v>14</v>
      </c>
      <c r="F7" s="23">
        <v>25</v>
      </c>
      <c r="G7" s="24">
        <v>61</v>
      </c>
      <c r="H7" s="25">
        <v>6.72</v>
      </c>
      <c r="I7" s="26">
        <v>3.84</v>
      </c>
      <c r="J7" s="27">
        <v>1.61</v>
      </c>
      <c r="K7" s="28">
        <f t="shared" si="2"/>
        <v>14.442700156985872</v>
      </c>
      <c r="L7" s="29">
        <f t="shared" si="0"/>
        <v>25.274725274725274</v>
      </c>
      <c r="M7" s="30">
        <f t="shared" si="0"/>
        <v>60.282574568288851</v>
      </c>
      <c r="N7" s="31">
        <f t="shared" si="1"/>
        <v>1.03</v>
      </c>
      <c r="O7" s="32">
        <f t="shared" si="1"/>
        <v>1.01</v>
      </c>
      <c r="P7" s="33">
        <f t="shared" si="1"/>
        <v>0.99</v>
      </c>
      <c r="Q7" s="74"/>
    </row>
    <row r="8" spans="1:17">
      <c r="A8" s="74"/>
      <c r="B8" s="19">
        <v>4</v>
      </c>
      <c r="C8" s="20" t="s">
        <v>67</v>
      </c>
      <c r="D8" s="21" t="s">
        <v>73</v>
      </c>
      <c r="E8" s="22">
        <v>56</v>
      </c>
      <c r="F8" s="23">
        <v>26</v>
      </c>
      <c r="G8" s="24">
        <v>18</v>
      </c>
      <c r="H8" s="25">
        <v>2.27</v>
      </c>
      <c r="I8" s="26">
        <v>3.12</v>
      </c>
      <c r="J8" s="27">
        <v>3.71</v>
      </c>
      <c r="K8" s="28">
        <f t="shared" si="2"/>
        <v>42.745565801183929</v>
      </c>
      <c r="L8" s="29">
        <f t="shared" si="0"/>
        <v>31.10013922073318</v>
      </c>
      <c r="M8" s="30">
        <f t="shared" si="0"/>
        <v>26.154294978082891</v>
      </c>
      <c r="N8" s="31">
        <f t="shared" si="1"/>
        <v>0.76</v>
      </c>
      <c r="O8" s="32">
        <f t="shared" si="1"/>
        <v>1.2</v>
      </c>
      <c r="P8" s="33">
        <f t="shared" si="1"/>
        <v>1.45</v>
      </c>
      <c r="Q8" s="74"/>
    </row>
    <row r="9" spans="1:17">
      <c r="A9" s="74"/>
      <c r="B9" s="19">
        <v>5</v>
      </c>
      <c r="C9" s="20" t="s">
        <v>69</v>
      </c>
      <c r="D9" s="21" t="s">
        <v>87</v>
      </c>
      <c r="E9" s="22">
        <v>70</v>
      </c>
      <c r="F9" s="23">
        <v>18</v>
      </c>
      <c r="G9" s="24">
        <v>12</v>
      </c>
      <c r="H9" s="25">
        <v>1.82</v>
      </c>
      <c r="I9" s="26">
        <v>3.84</v>
      </c>
      <c r="J9" s="27">
        <v>4.5199999999999996</v>
      </c>
      <c r="K9" s="28">
        <f t="shared" si="2"/>
        <v>53.287486184452902</v>
      </c>
      <c r="L9" s="29">
        <f t="shared" si="0"/>
        <v>25.256048139506333</v>
      </c>
      <c r="M9" s="30">
        <f t="shared" si="0"/>
        <v>21.456465676040775</v>
      </c>
      <c r="N9" s="31">
        <f t="shared" si="1"/>
        <v>0.76</v>
      </c>
      <c r="O9" s="32">
        <f t="shared" si="1"/>
        <v>1.4</v>
      </c>
      <c r="P9" s="33">
        <f t="shared" si="1"/>
        <v>1.79</v>
      </c>
      <c r="Q9" s="74"/>
    </row>
    <row r="10" spans="1:17">
      <c r="A10" s="74"/>
      <c r="B10" s="19">
        <v>6</v>
      </c>
      <c r="C10" s="20" t="s">
        <v>88</v>
      </c>
      <c r="D10" s="21" t="s">
        <v>48</v>
      </c>
      <c r="E10" s="22">
        <v>49</v>
      </c>
      <c r="F10" s="23">
        <v>29</v>
      </c>
      <c r="G10" s="24">
        <v>22</v>
      </c>
      <c r="H10" s="25">
        <v>2.08</v>
      </c>
      <c r="I10" s="26">
        <v>3.36</v>
      </c>
      <c r="J10" s="27">
        <v>3.97</v>
      </c>
      <c r="K10" s="28">
        <f t="shared" si="2"/>
        <v>46.664054628904069</v>
      </c>
      <c r="L10" s="29">
        <f t="shared" si="0"/>
        <v>28.887271913131091</v>
      </c>
      <c r="M10" s="30">
        <f t="shared" si="0"/>
        <v>24.448673457964855</v>
      </c>
      <c r="N10" s="31">
        <f t="shared" si="1"/>
        <v>0.95</v>
      </c>
      <c r="O10" s="32">
        <f t="shared" si="1"/>
        <v>1</v>
      </c>
      <c r="P10" s="33">
        <f t="shared" si="1"/>
        <v>1.1100000000000001</v>
      </c>
      <c r="Q10" s="74"/>
    </row>
    <row r="11" spans="1:17">
      <c r="A11" s="74"/>
      <c r="B11" s="19">
        <v>7</v>
      </c>
      <c r="C11" s="20" t="s">
        <v>71</v>
      </c>
      <c r="D11" s="21" t="s">
        <v>89</v>
      </c>
      <c r="E11" s="22">
        <v>60</v>
      </c>
      <c r="F11" s="23">
        <v>23</v>
      </c>
      <c r="G11" s="24">
        <v>17</v>
      </c>
      <c r="H11" s="25">
        <v>2.15</v>
      </c>
      <c r="I11" s="26">
        <v>3.5</v>
      </c>
      <c r="J11" s="27">
        <v>3.55</v>
      </c>
      <c r="K11" s="28">
        <f t="shared" si="2"/>
        <v>45.046678147376049</v>
      </c>
      <c r="L11" s="29">
        <f t="shared" si="0"/>
        <v>27.671530861959571</v>
      </c>
      <c r="M11" s="30">
        <f t="shared" si="0"/>
        <v>27.281790990664369</v>
      </c>
      <c r="N11" s="31">
        <f t="shared" si="1"/>
        <v>0.75</v>
      </c>
      <c r="O11" s="32">
        <f t="shared" si="1"/>
        <v>1.2</v>
      </c>
      <c r="P11" s="33">
        <f t="shared" si="1"/>
        <v>1.6</v>
      </c>
      <c r="Q11" s="74"/>
    </row>
    <row r="12" spans="1:17">
      <c r="A12" s="74"/>
      <c r="B12" s="19">
        <v>8</v>
      </c>
      <c r="C12" s="20" t="s">
        <v>90</v>
      </c>
      <c r="D12" s="21" t="s">
        <v>91</v>
      </c>
      <c r="E12" s="22">
        <v>38</v>
      </c>
      <c r="F12" s="23">
        <v>28</v>
      </c>
      <c r="G12" s="24">
        <v>34</v>
      </c>
      <c r="H12" s="25">
        <v>2.48</v>
      </c>
      <c r="I12" s="26">
        <v>3.2</v>
      </c>
      <c r="J12" s="27">
        <v>3</v>
      </c>
      <c r="K12" s="28">
        <f t="shared" si="2"/>
        <v>38.436899423446512</v>
      </c>
      <c r="L12" s="29">
        <f t="shared" si="0"/>
        <v>29.788597053171046</v>
      </c>
      <c r="M12" s="30">
        <f t="shared" si="0"/>
        <v>31.774503523382446</v>
      </c>
      <c r="N12" s="31">
        <f t="shared" si="1"/>
        <v>1.01</v>
      </c>
      <c r="O12" s="32">
        <f t="shared" si="1"/>
        <v>1.06</v>
      </c>
      <c r="P12" s="33">
        <f t="shared" si="1"/>
        <v>0.93</v>
      </c>
      <c r="Q12" s="74"/>
    </row>
    <row r="13" spans="1:17">
      <c r="A13" s="74"/>
      <c r="B13" s="19">
        <v>9</v>
      </c>
      <c r="C13" s="20" t="s">
        <v>79</v>
      </c>
      <c r="D13" s="21" t="s">
        <v>92</v>
      </c>
      <c r="E13" s="22">
        <v>61</v>
      </c>
      <c r="F13" s="23">
        <v>24</v>
      </c>
      <c r="G13" s="24">
        <v>15</v>
      </c>
      <c r="H13" s="25">
        <v>2.21</v>
      </c>
      <c r="I13" s="26">
        <v>3.23</v>
      </c>
      <c r="J13" s="27">
        <v>3.49</v>
      </c>
      <c r="K13" s="28">
        <f t="shared" si="2"/>
        <v>43.150907789418881</v>
      </c>
      <c r="L13" s="29">
        <f t="shared" si="0"/>
        <v>29.524305329602395</v>
      </c>
      <c r="M13" s="30">
        <f t="shared" si="0"/>
        <v>27.324786880978717</v>
      </c>
      <c r="N13" s="31">
        <f t="shared" si="1"/>
        <v>0.71</v>
      </c>
      <c r="O13" s="32">
        <f t="shared" si="1"/>
        <v>1.23</v>
      </c>
      <c r="P13" s="33">
        <f t="shared" si="1"/>
        <v>1.82</v>
      </c>
      <c r="Q13" s="74"/>
    </row>
    <row r="14" spans="1:17">
      <c r="A14" s="74"/>
      <c r="B14" s="19">
        <v>10</v>
      </c>
      <c r="C14" s="20" t="s">
        <v>78</v>
      </c>
      <c r="D14" s="21" t="s">
        <v>54</v>
      </c>
      <c r="E14" s="22">
        <v>44</v>
      </c>
      <c r="F14" s="23">
        <v>27</v>
      </c>
      <c r="G14" s="24">
        <v>29</v>
      </c>
      <c r="H14" s="25">
        <v>2.63</v>
      </c>
      <c r="I14" s="26">
        <v>3.2</v>
      </c>
      <c r="J14" s="27">
        <v>2.82</v>
      </c>
      <c r="K14" s="28">
        <f t="shared" si="2"/>
        <v>36.30424112710508</v>
      </c>
      <c r="L14" s="29">
        <f t="shared" si="0"/>
        <v>29.837548176339485</v>
      </c>
      <c r="M14" s="30">
        <f t="shared" si="0"/>
        <v>33.858210696555446</v>
      </c>
      <c r="N14" s="31">
        <f t="shared" si="1"/>
        <v>0.83</v>
      </c>
      <c r="O14" s="32">
        <f t="shared" si="1"/>
        <v>1.1100000000000001</v>
      </c>
      <c r="P14" s="33">
        <f t="shared" si="1"/>
        <v>1.17</v>
      </c>
      <c r="Q14" s="74"/>
    </row>
    <row r="15" spans="1:17">
      <c r="A15" s="74"/>
      <c r="B15" s="19">
        <v>11</v>
      </c>
      <c r="C15" s="20" t="s">
        <v>59</v>
      </c>
      <c r="D15" s="21" t="s">
        <v>80</v>
      </c>
      <c r="E15" s="22">
        <v>36</v>
      </c>
      <c r="F15" s="23">
        <v>28</v>
      </c>
      <c r="G15" s="24">
        <v>36</v>
      </c>
      <c r="H15" s="25">
        <v>3.17</v>
      </c>
      <c r="I15" s="26">
        <v>3.25</v>
      </c>
      <c r="J15" s="27">
        <v>2.36</v>
      </c>
      <c r="K15" s="28">
        <f t="shared" si="2"/>
        <v>30.133143707987443</v>
      </c>
      <c r="L15" s="29">
        <f t="shared" si="0"/>
        <v>29.391404785944676</v>
      </c>
      <c r="M15" s="30">
        <f t="shared" si="0"/>
        <v>40.475451506067884</v>
      </c>
      <c r="N15" s="31">
        <f t="shared" si="1"/>
        <v>0.84</v>
      </c>
      <c r="O15" s="32">
        <f t="shared" si="1"/>
        <v>1.05</v>
      </c>
      <c r="P15" s="33">
        <f t="shared" si="1"/>
        <v>1.1200000000000001</v>
      </c>
      <c r="Q15" s="74"/>
    </row>
    <row r="16" spans="1:17">
      <c r="A16" s="74"/>
      <c r="B16" s="19">
        <v>12</v>
      </c>
      <c r="C16" s="20" t="s">
        <v>93</v>
      </c>
      <c r="D16" s="21" t="s">
        <v>94</v>
      </c>
      <c r="E16" s="22">
        <v>31</v>
      </c>
      <c r="F16" s="23">
        <v>27</v>
      </c>
      <c r="G16" s="24">
        <v>42</v>
      </c>
      <c r="H16" s="25">
        <v>3.26</v>
      </c>
      <c r="I16" s="26">
        <v>3.5</v>
      </c>
      <c r="J16" s="27">
        <v>2.19</v>
      </c>
      <c r="K16" s="28">
        <f t="shared" si="2"/>
        <v>29.239654541015625</v>
      </c>
      <c r="L16" s="29">
        <f t="shared" si="2"/>
        <v>27.234649658203118</v>
      </c>
      <c r="M16" s="30">
        <f t="shared" si="2"/>
        <v>43.52569580078125</v>
      </c>
      <c r="N16" s="31">
        <f t="shared" si="1"/>
        <v>0.94</v>
      </c>
      <c r="O16" s="32">
        <f t="shared" si="1"/>
        <v>1.01</v>
      </c>
      <c r="P16" s="33">
        <f t="shared" si="1"/>
        <v>1.04</v>
      </c>
      <c r="Q16" s="74"/>
    </row>
    <row r="17" spans="1:17" ht="18.600000000000001" thickBot="1">
      <c r="A17" s="74"/>
      <c r="B17" s="34">
        <v>13</v>
      </c>
      <c r="C17" s="35" t="s">
        <v>95</v>
      </c>
      <c r="D17" s="36" t="s">
        <v>46</v>
      </c>
      <c r="E17" s="37">
        <v>35</v>
      </c>
      <c r="F17" s="38">
        <v>34</v>
      </c>
      <c r="G17" s="39">
        <v>31</v>
      </c>
      <c r="H17" s="40">
        <v>3.18</v>
      </c>
      <c r="I17" s="41">
        <v>3.2</v>
      </c>
      <c r="J17" s="42">
        <v>2.38</v>
      </c>
      <c r="K17" s="43">
        <f t="shared" si="2"/>
        <v>30.031072065109381</v>
      </c>
      <c r="L17" s="44">
        <f t="shared" si="2"/>
        <v>29.843377864702447</v>
      </c>
      <c r="M17" s="45">
        <f t="shared" si="2"/>
        <v>40.125550070188169</v>
      </c>
      <c r="N17" s="46">
        <f t="shared" si="1"/>
        <v>0.86</v>
      </c>
      <c r="O17" s="47">
        <f t="shared" si="1"/>
        <v>0.88</v>
      </c>
      <c r="P17" s="48">
        <f t="shared" si="1"/>
        <v>1.29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N2:P3"/>
    <mergeCell ref="B253:B254"/>
    <mergeCell ref="B260:B261"/>
    <mergeCell ref="B2:D4"/>
    <mergeCell ref="E2:G3"/>
    <mergeCell ref="H2:J3"/>
    <mergeCell ref="K2:M3"/>
  </mergeCells>
  <conditionalFormatting sqref="N5:P17">
    <cfRule type="cellIs" dxfId="149" priority="1" operator="equal">
      <formula>1</formula>
    </cfRule>
    <cfRule type="cellIs" dxfId="148" priority="2" operator="lessThan">
      <formula>1</formula>
    </cfRule>
    <cfRule type="cellIs" dxfId="147" priority="3" operator="greaterThan">
      <formula>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65"/>
  <sheetViews>
    <sheetView workbookViewId="0">
      <selection activeCell="C5" sqref="C5:J17"/>
    </sheetView>
  </sheetViews>
  <sheetFormatPr defaultRowHeight="18"/>
  <cols>
    <col min="1" max="1" width="8.88671875" style="49"/>
    <col min="2" max="2" width="4" style="49" customWidth="1"/>
    <col min="3" max="4" width="14.5546875" style="49" customWidth="1"/>
    <col min="5" max="8" width="8.88671875" style="49"/>
    <col min="9" max="10" width="7.6640625" style="49" bestFit="1" customWidth="1"/>
    <col min="11" max="17" width="8.88671875" style="49"/>
  </cols>
  <sheetData>
    <row r="1" spans="1:17" ht="18.60000000000000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8" customHeight="1">
      <c r="A2" s="74"/>
      <c r="B2" s="170" t="s">
        <v>96</v>
      </c>
      <c r="C2" s="171"/>
      <c r="D2" s="172"/>
      <c r="E2" s="163" t="s">
        <v>0</v>
      </c>
      <c r="F2" s="164"/>
      <c r="G2" s="165"/>
      <c r="H2" s="163" t="s">
        <v>1</v>
      </c>
      <c r="I2" s="164"/>
      <c r="J2" s="165"/>
      <c r="K2" s="163" t="s">
        <v>2</v>
      </c>
      <c r="L2" s="164"/>
      <c r="M2" s="165"/>
      <c r="N2" s="163" t="s">
        <v>3</v>
      </c>
      <c r="O2" s="164"/>
      <c r="P2" s="165"/>
      <c r="Q2" s="74"/>
    </row>
    <row r="3" spans="1:17">
      <c r="A3" s="74"/>
      <c r="B3" s="173"/>
      <c r="C3" s="174"/>
      <c r="D3" s="175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74"/>
    </row>
    <row r="4" spans="1:17" ht="18.600000000000001" thickBot="1">
      <c r="A4" s="74"/>
      <c r="B4" s="176"/>
      <c r="C4" s="177"/>
      <c r="D4" s="178"/>
      <c r="E4" s="1">
        <v>1</v>
      </c>
      <c r="F4" s="2" t="s">
        <v>4</v>
      </c>
      <c r="G4" s="3">
        <v>2</v>
      </c>
      <c r="H4" s="1">
        <v>1</v>
      </c>
      <c r="I4" s="2" t="s">
        <v>4</v>
      </c>
      <c r="J4" s="3">
        <v>2</v>
      </c>
      <c r="K4" s="1">
        <v>1</v>
      </c>
      <c r="L4" s="2" t="s">
        <v>4</v>
      </c>
      <c r="M4" s="3">
        <v>2</v>
      </c>
      <c r="N4" s="1">
        <v>1</v>
      </c>
      <c r="O4" s="2" t="s">
        <v>4</v>
      </c>
      <c r="P4" s="3">
        <v>2</v>
      </c>
      <c r="Q4" s="74"/>
    </row>
    <row r="5" spans="1:17">
      <c r="A5" s="74"/>
      <c r="B5" s="4">
        <v>1</v>
      </c>
      <c r="C5" s="5" t="s">
        <v>97</v>
      </c>
      <c r="D5" s="6" t="s">
        <v>73</v>
      </c>
      <c r="E5" s="7">
        <v>82</v>
      </c>
      <c r="F5" s="8">
        <v>12</v>
      </c>
      <c r="G5" s="9">
        <v>6</v>
      </c>
      <c r="H5" s="10">
        <v>1.26</v>
      </c>
      <c r="I5" s="11">
        <v>6.02</v>
      </c>
      <c r="J5" s="12">
        <v>11.39</v>
      </c>
      <c r="K5" s="13">
        <f>((1/H5)/(1/$H5+1/$I5+1/$J5))*100</f>
        <v>75.76184141323516</v>
      </c>
      <c r="L5" s="14">
        <f t="shared" ref="L5:M15" si="0">((1/I5)/(1/$H5+1/$I5+1/$J5))*100</f>
        <v>15.857129598118988</v>
      </c>
      <c r="M5" s="15">
        <f t="shared" si="0"/>
        <v>8.3810289886458555</v>
      </c>
      <c r="N5" s="16">
        <f t="shared" ref="N5:P17" si="1">ROUND(K5/E5,2)</f>
        <v>0.92</v>
      </c>
      <c r="O5" s="17">
        <f t="shared" si="1"/>
        <v>1.32</v>
      </c>
      <c r="P5" s="18">
        <f t="shared" si="1"/>
        <v>1.4</v>
      </c>
      <c r="Q5" s="74"/>
    </row>
    <row r="6" spans="1:17">
      <c r="A6" s="74"/>
      <c r="B6" s="19">
        <v>2</v>
      </c>
      <c r="C6" s="20" t="s">
        <v>48</v>
      </c>
      <c r="D6" s="21" t="s">
        <v>43</v>
      </c>
      <c r="E6" s="22">
        <v>63</v>
      </c>
      <c r="F6" s="23">
        <v>22</v>
      </c>
      <c r="G6" s="24">
        <v>15</v>
      </c>
      <c r="H6" s="25">
        <v>1.78</v>
      </c>
      <c r="I6" s="26">
        <v>3.36</v>
      </c>
      <c r="J6" s="27">
        <v>5.27</v>
      </c>
      <c r="K6" s="28">
        <f t="shared" ref="K6:M17" si="2">((1/H6)/(1/$H6+1/$I6+1/$J6))*100</f>
        <v>53.546869235468087</v>
      </c>
      <c r="L6" s="29">
        <f t="shared" si="0"/>
        <v>28.367091440218211</v>
      </c>
      <c r="M6" s="30">
        <f t="shared" si="0"/>
        <v>18.086039324313699</v>
      </c>
      <c r="N6" s="31">
        <f t="shared" si="1"/>
        <v>0.85</v>
      </c>
      <c r="O6" s="32">
        <f t="shared" si="1"/>
        <v>1.29</v>
      </c>
      <c r="P6" s="33">
        <f t="shared" si="1"/>
        <v>1.21</v>
      </c>
      <c r="Q6" s="74"/>
    </row>
    <row r="7" spans="1:17">
      <c r="A7" s="74"/>
      <c r="B7" s="19">
        <v>3</v>
      </c>
      <c r="C7" s="20" t="s">
        <v>98</v>
      </c>
      <c r="D7" s="21" t="s">
        <v>99</v>
      </c>
      <c r="E7" s="22">
        <v>37</v>
      </c>
      <c r="F7" s="23">
        <v>27</v>
      </c>
      <c r="G7" s="24">
        <v>36</v>
      </c>
      <c r="H7" s="25">
        <v>2.52</v>
      </c>
      <c r="I7" s="26">
        <v>3.31</v>
      </c>
      <c r="J7" s="27">
        <v>2.85</v>
      </c>
      <c r="K7" s="28">
        <f t="shared" si="2"/>
        <v>37.799468679753332</v>
      </c>
      <c r="L7" s="29">
        <f t="shared" si="0"/>
        <v>28.777843224464778</v>
      </c>
      <c r="M7" s="30">
        <f t="shared" si="0"/>
        <v>33.422688095781901</v>
      </c>
      <c r="N7" s="31">
        <f t="shared" si="1"/>
        <v>1.02</v>
      </c>
      <c r="O7" s="32">
        <f t="shared" si="1"/>
        <v>1.07</v>
      </c>
      <c r="P7" s="33">
        <f t="shared" si="1"/>
        <v>0.93</v>
      </c>
      <c r="Q7" s="74"/>
    </row>
    <row r="8" spans="1:17">
      <c r="A8" s="74"/>
      <c r="B8" s="19">
        <v>4</v>
      </c>
      <c r="C8" s="20" t="s">
        <v>80</v>
      </c>
      <c r="D8" s="21" t="s">
        <v>74</v>
      </c>
      <c r="E8" s="22">
        <v>49</v>
      </c>
      <c r="F8" s="23">
        <v>27</v>
      </c>
      <c r="G8" s="24">
        <v>24</v>
      </c>
      <c r="H8" s="25">
        <v>2.35</v>
      </c>
      <c r="I8" s="26">
        <v>3.08</v>
      </c>
      <c r="J8" s="27">
        <v>3.35</v>
      </c>
      <c r="K8" s="28">
        <f t="shared" si="2"/>
        <v>40.576518473366505</v>
      </c>
      <c r="L8" s="29">
        <f t="shared" si="0"/>
        <v>30.959356627406258</v>
      </c>
      <c r="M8" s="30">
        <f t="shared" si="0"/>
        <v>28.464124899227244</v>
      </c>
      <c r="N8" s="31">
        <f t="shared" si="1"/>
        <v>0.83</v>
      </c>
      <c r="O8" s="32">
        <f t="shared" si="1"/>
        <v>1.1499999999999999</v>
      </c>
      <c r="P8" s="33">
        <f t="shared" si="1"/>
        <v>1.19</v>
      </c>
      <c r="Q8" s="74"/>
    </row>
    <row r="9" spans="1:17">
      <c r="A9" s="74"/>
      <c r="B9" s="19">
        <v>5</v>
      </c>
      <c r="C9" s="20" t="s">
        <v>57</v>
      </c>
      <c r="D9" s="21" t="s">
        <v>100</v>
      </c>
      <c r="E9" s="22">
        <v>78</v>
      </c>
      <c r="F9" s="23">
        <v>13</v>
      </c>
      <c r="G9" s="24">
        <v>9</v>
      </c>
      <c r="H9" s="25">
        <v>1.57</v>
      </c>
      <c r="I9" s="26">
        <v>3.99</v>
      </c>
      <c r="J9" s="27">
        <v>6.28</v>
      </c>
      <c r="K9" s="28">
        <f t="shared" si="2"/>
        <v>60.846359130766295</v>
      </c>
      <c r="L9" s="29">
        <f t="shared" si="0"/>
        <v>23.942051086542126</v>
      </c>
      <c r="M9" s="30">
        <f t="shared" si="0"/>
        <v>15.211589782691574</v>
      </c>
      <c r="N9" s="31">
        <f t="shared" si="1"/>
        <v>0.78</v>
      </c>
      <c r="O9" s="32">
        <f t="shared" si="1"/>
        <v>1.84</v>
      </c>
      <c r="P9" s="33">
        <f t="shared" si="1"/>
        <v>1.69</v>
      </c>
      <c r="Q9" s="74"/>
    </row>
    <row r="10" spans="1:17">
      <c r="A10" s="74"/>
      <c r="B10" s="19">
        <v>6</v>
      </c>
      <c r="C10" s="20" t="s">
        <v>101</v>
      </c>
      <c r="D10" s="21" t="s">
        <v>82</v>
      </c>
      <c r="E10" s="22">
        <v>48</v>
      </c>
      <c r="F10" s="23">
        <v>29</v>
      </c>
      <c r="G10" s="24">
        <v>23</v>
      </c>
      <c r="H10" s="25">
        <v>2.2799999999999998</v>
      </c>
      <c r="I10" s="26">
        <v>3.26</v>
      </c>
      <c r="J10" s="27">
        <v>3.27</v>
      </c>
      <c r="K10" s="28">
        <f t="shared" si="2"/>
        <v>41.725182593175361</v>
      </c>
      <c r="L10" s="29">
        <f t="shared" si="0"/>
        <v>29.182029543693194</v>
      </c>
      <c r="M10" s="30">
        <f t="shared" si="0"/>
        <v>29.092787863131438</v>
      </c>
      <c r="N10" s="31">
        <f t="shared" si="1"/>
        <v>0.87</v>
      </c>
      <c r="O10" s="32">
        <f t="shared" si="1"/>
        <v>1.01</v>
      </c>
      <c r="P10" s="33">
        <f t="shared" si="1"/>
        <v>1.26</v>
      </c>
      <c r="Q10" s="74"/>
    </row>
    <row r="11" spans="1:17">
      <c r="A11" s="74"/>
      <c r="B11" s="19">
        <v>7</v>
      </c>
      <c r="C11" s="20" t="s">
        <v>52</v>
      </c>
      <c r="D11" s="21" t="s">
        <v>87</v>
      </c>
      <c r="E11" s="22">
        <v>58</v>
      </c>
      <c r="F11" s="23">
        <v>24</v>
      </c>
      <c r="G11" s="24">
        <v>18</v>
      </c>
      <c r="H11" s="25">
        <v>1.93</v>
      </c>
      <c r="I11" s="26">
        <v>3.54</v>
      </c>
      <c r="J11" s="27">
        <v>4.04</v>
      </c>
      <c r="K11" s="28">
        <f t="shared" si="2"/>
        <v>49.433479658497802</v>
      </c>
      <c r="L11" s="29">
        <f t="shared" si="0"/>
        <v>26.951021395734674</v>
      </c>
      <c r="M11" s="30">
        <f t="shared" si="0"/>
        <v>23.615498945767513</v>
      </c>
      <c r="N11" s="31">
        <f t="shared" si="1"/>
        <v>0.85</v>
      </c>
      <c r="O11" s="32">
        <f t="shared" si="1"/>
        <v>1.1200000000000001</v>
      </c>
      <c r="P11" s="33">
        <f t="shared" si="1"/>
        <v>1.31</v>
      </c>
      <c r="Q11" s="74"/>
    </row>
    <row r="12" spans="1:17">
      <c r="A12" s="74"/>
      <c r="B12" s="19">
        <v>8</v>
      </c>
      <c r="C12" s="20" t="s">
        <v>102</v>
      </c>
      <c r="D12" s="21" t="s">
        <v>71</v>
      </c>
      <c r="E12" s="22">
        <v>32</v>
      </c>
      <c r="F12" s="23">
        <v>27</v>
      </c>
      <c r="G12" s="24">
        <v>41</v>
      </c>
      <c r="H12" s="25">
        <v>2.44</v>
      </c>
      <c r="I12" s="26">
        <v>3.19</v>
      </c>
      <c r="J12" s="27">
        <v>3.08</v>
      </c>
      <c r="K12" s="28">
        <f t="shared" si="2"/>
        <v>39.106830122591937</v>
      </c>
      <c r="L12" s="29">
        <f t="shared" si="0"/>
        <v>29.912434325744307</v>
      </c>
      <c r="M12" s="30">
        <f t="shared" si="0"/>
        <v>30.980735551663745</v>
      </c>
      <c r="N12" s="31">
        <f t="shared" si="1"/>
        <v>1.22</v>
      </c>
      <c r="O12" s="32">
        <f t="shared" si="1"/>
        <v>1.1100000000000001</v>
      </c>
      <c r="P12" s="33">
        <f t="shared" si="1"/>
        <v>0.76</v>
      </c>
      <c r="Q12" s="74"/>
    </row>
    <row r="13" spans="1:17">
      <c r="A13" s="74"/>
      <c r="B13" s="19">
        <v>9</v>
      </c>
      <c r="C13" s="20" t="s">
        <v>60</v>
      </c>
      <c r="D13" s="21" t="s">
        <v>103</v>
      </c>
      <c r="E13" s="22">
        <v>45</v>
      </c>
      <c r="F13" s="23">
        <v>27</v>
      </c>
      <c r="G13" s="24">
        <v>28</v>
      </c>
      <c r="H13" s="25">
        <v>2.35</v>
      </c>
      <c r="I13" s="26">
        <v>3.23</v>
      </c>
      <c r="J13" s="27">
        <v>3.18</v>
      </c>
      <c r="K13" s="28">
        <f t="shared" si="2"/>
        <v>40.542492766894682</v>
      </c>
      <c r="L13" s="29">
        <f t="shared" si="0"/>
        <v>29.496860062601399</v>
      </c>
      <c r="M13" s="30">
        <f t="shared" si="0"/>
        <v>29.960647170503929</v>
      </c>
      <c r="N13" s="31">
        <f t="shared" si="1"/>
        <v>0.9</v>
      </c>
      <c r="O13" s="32">
        <f t="shared" si="1"/>
        <v>1.0900000000000001</v>
      </c>
      <c r="P13" s="33">
        <f t="shared" si="1"/>
        <v>1.07</v>
      </c>
      <c r="Q13" s="74"/>
    </row>
    <row r="14" spans="1:17">
      <c r="A14" s="74"/>
      <c r="B14" s="19">
        <v>10</v>
      </c>
      <c r="C14" s="20" t="s">
        <v>104</v>
      </c>
      <c r="D14" s="21" t="s">
        <v>64</v>
      </c>
      <c r="E14" s="22">
        <v>22</v>
      </c>
      <c r="F14" s="23">
        <v>23</v>
      </c>
      <c r="G14" s="24">
        <v>55</v>
      </c>
      <c r="H14" s="25">
        <v>5.04</v>
      </c>
      <c r="I14" s="26">
        <v>3.57</v>
      </c>
      <c r="J14" s="27">
        <v>1.76</v>
      </c>
      <c r="K14" s="28">
        <f t="shared" si="2"/>
        <v>18.955904713634059</v>
      </c>
      <c r="L14" s="29">
        <f t="shared" si="0"/>
        <v>26.761277242777499</v>
      </c>
      <c r="M14" s="30">
        <f t="shared" si="0"/>
        <v>54.282818043588442</v>
      </c>
      <c r="N14" s="31">
        <f t="shared" si="1"/>
        <v>0.86</v>
      </c>
      <c r="O14" s="32">
        <f t="shared" si="1"/>
        <v>1.1599999999999999</v>
      </c>
      <c r="P14" s="33">
        <f t="shared" si="1"/>
        <v>0.99</v>
      </c>
      <c r="Q14" s="74"/>
    </row>
    <row r="15" spans="1:17">
      <c r="A15" s="74"/>
      <c r="B15" s="19">
        <v>11</v>
      </c>
      <c r="C15" s="20" t="s">
        <v>94</v>
      </c>
      <c r="D15" s="21" t="s">
        <v>78</v>
      </c>
      <c r="E15" s="22">
        <v>56</v>
      </c>
      <c r="F15" s="23">
        <v>24</v>
      </c>
      <c r="G15" s="24">
        <v>20</v>
      </c>
      <c r="H15" s="25">
        <v>1.99</v>
      </c>
      <c r="I15" s="26">
        <v>3.53</v>
      </c>
      <c r="J15" s="27">
        <v>3.83</v>
      </c>
      <c r="K15" s="28">
        <f t="shared" si="2"/>
        <v>48.000269825997727</v>
      </c>
      <c r="L15" s="29">
        <f t="shared" si="0"/>
        <v>27.059642196525637</v>
      </c>
      <c r="M15" s="30">
        <f t="shared" si="0"/>
        <v>24.940087977476626</v>
      </c>
      <c r="N15" s="31">
        <f t="shared" si="1"/>
        <v>0.86</v>
      </c>
      <c r="O15" s="32">
        <f t="shared" si="1"/>
        <v>1.1299999999999999</v>
      </c>
      <c r="P15" s="33">
        <f t="shared" si="1"/>
        <v>1.25</v>
      </c>
      <c r="Q15" s="74"/>
    </row>
    <row r="16" spans="1:17">
      <c r="A16" s="74"/>
      <c r="B16" s="19">
        <v>12</v>
      </c>
      <c r="C16" s="20" t="s">
        <v>62</v>
      </c>
      <c r="D16" s="21" t="s">
        <v>59</v>
      </c>
      <c r="E16" s="22">
        <v>60</v>
      </c>
      <c r="F16" s="23">
        <v>22</v>
      </c>
      <c r="G16" s="24">
        <v>18</v>
      </c>
      <c r="H16" s="25">
        <v>1.87</v>
      </c>
      <c r="I16" s="26">
        <v>3.63</v>
      </c>
      <c r="J16" s="27">
        <v>4.25</v>
      </c>
      <c r="K16" s="28">
        <f t="shared" si="2"/>
        <v>51.146931184128952</v>
      </c>
      <c r="L16" s="29">
        <f t="shared" si="2"/>
        <v>26.348419094854314</v>
      </c>
      <c r="M16" s="30">
        <f t="shared" si="2"/>
        <v>22.504649721016744</v>
      </c>
      <c r="N16" s="31">
        <f t="shared" si="1"/>
        <v>0.85</v>
      </c>
      <c r="O16" s="32">
        <f t="shared" si="1"/>
        <v>1.2</v>
      </c>
      <c r="P16" s="33">
        <f t="shared" si="1"/>
        <v>1.25</v>
      </c>
      <c r="Q16" s="74"/>
    </row>
    <row r="17" spans="1:17" ht="18.600000000000001" thickBot="1">
      <c r="A17" s="74"/>
      <c r="B17" s="34">
        <v>13</v>
      </c>
      <c r="C17" s="35" t="s">
        <v>53</v>
      </c>
      <c r="D17" s="36" t="s">
        <v>76</v>
      </c>
      <c r="E17" s="37">
        <v>20</v>
      </c>
      <c r="F17" s="38">
        <v>29</v>
      </c>
      <c r="G17" s="39">
        <v>51</v>
      </c>
      <c r="H17" s="40">
        <v>5.3</v>
      </c>
      <c r="I17" s="41">
        <v>3.68</v>
      </c>
      <c r="J17" s="42">
        <v>1.71</v>
      </c>
      <c r="K17" s="43">
        <f t="shared" si="2"/>
        <v>18.051738678936772</v>
      </c>
      <c r="L17" s="44">
        <f t="shared" si="2"/>
        <v>25.998427988686107</v>
      </c>
      <c r="M17" s="45">
        <f t="shared" si="2"/>
        <v>55.949833332377118</v>
      </c>
      <c r="N17" s="46">
        <f t="shared" si="1"/>
        <v>0.9</v>
      </c>
      <c r="O17" s="47">
        <f t="shared" si="1"/>
        <v>0.9</v>
      </c>
      <c r="P17" s="48">
        <f t="shared" si="1"/>
        <v>1.1000000000000001</v>
      </c>
      <c r="Q17" s="74"/>
    </row>
    <row r="18" spans="1:17">
      <c r="A18" s="123"/>
      <c r="B18" s="124"/>
      <c r="C18" s="125"/>
      <c r="D18" s="125"/>
      <c r="E18" s="125"/>
      <c r="F18" s="125"/>
      <c r="G18" s="125"/>
      <c r="H18" s="125"/>
      <c r="I18" s="125"/>
      <c r="J18" s="125"/>
      <c r="K18" s="74"/>
      <c r="L18" s="74"/>
      <c r="M18" s="74"/>
      <c r="N18" s="74"/>
      <c r="O18" s="74"/>
      <c r="P18" s="74"/>
      <c r="Q18" s="74"/>
    </row>
    <row r="19" spans="1:17" ht="14.4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4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4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4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4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4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4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4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4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>
      <c r="A55" s="50"/>
      <c r="B55" s="54"/>
      <c r="C55"/>
      <c r="D55"/>
      <c r="E55"/>
      <c r="F55"/>
      <c r="G55"/>
      <c r="H55"/>
      <c r="I55" s="50"/>
      <c r="J55" s="50"/>
      <c r="K55" s="50"/>
      <c r="L55" s="50"/>
      <c r="M55" s="50"/>
      <c r="N55" s="50"/>
      <c r="O55" s="50"/>
      <c r="P55" s="50"/>
      <c r="Q55" s="50"/>
    </row>
    <row r="56" spans="1:17">
      <c r="A56" s="50"/>
      <c r="B56" s="54"/>
      <c r="C56"/>
      <c r="D56"/>
      <c r="E56"/>
      <c r="F56"/>
      <c r="G56"/>
      <c r="H56"/>
      <c r="I56" s="50"/>
      <c r="J56" s="50"/>
      <c r="K56" s="50"/>
      <c r="L56" s="50"/>
      <c r="M56" s="50"/>
      <c r="N56" s="50"/>
      <c r="O56" s="50"/>
      <c r="P56" s="50"/>
      <c r="Q56" s="50"/>
    </row>
    <row r="57" spans="1:17">
      <c r="A57" s="50"/>
      <c r="B57" s="54"/>
      <c r="C57"/>
      <c r="D57"/>
      <c r="E57"/>
      <c r="F57"/>
      <c r="G57"/>
      <c r="H57"/>
      <c r="I57" s="50"/>
      <c r="J57" s="50"/>
      <c r="K57" s="50"/>
      <c r="L57" s="50"/>
      <c r="M57" s="50"/>
      <c r="N57" s="50"/>
      <c r="O57" s="50"/>
      <c r="P57" s="50"/>
      <c r="Q57" s="50"/>
    </row>
    <row r="58" spans="1:17">
      <c r="A58" s="50"/>
      <c r="B58" s="54"/>
      <c r="C58"/>
      <c r="D58"/>
      <c r="E58"/>
      <c r="F58"/>
      <c r="G58"/>
      <c r="H58"/>
      <c r="I58" s="50"/>
      <c r="J58" s="50"/>
      <c r="K58" s="50"/>
      <c r="L58" s="50"/>
      <c r="M58" s="50"/>
      <c r="N58" s="50"/>
      <c r="O58" s="50"/>
      <c r="P58" s="50"/>
      <c r="Q58" s="50"/>
    </row>
    <row r="59" spans="1:17">
      <c r="A59" s="50"/>
      <c r="B59" s="54"/>
      <c r="C59"/>
      <c r="D59"/>
      <c r="E59"/>
      <c r="F59"/>
      <c r="G59"/>
      <c r="H59"/>
      <c r="I59" s="50"/>
      <c r="J59" s="50"/>
      <c r="K59" s="50"/>
      <c r="L59" s="50"/>
      <c r="M59" s="50"/>
      <c r="N59" s="50"/>
      <c r="O59" s="50"/>
      <c r="P59" s="50"/>
      <c r="Q59" s="50"/>
    </row>
    <row r="60" spans="1:17">
      <c r="A60" s="50"/>
      <c r="B60" s="54"/>
      <c r="C60"/>
      <c r="D60"/>
      <c r="E60"/>
      <c r="F60"/>
      <c r="G60"/>
      <c r="H60"/>
      <c r="I60" s="50"/>
      <c r="J60" s="50"/>
      <c r="K60" s="50"/>
      <c r="L60" s="50"/>
      <c r="M60" s="50"/>
      <c r="N60" s="50"/>
      <c r="O60" s="50"/>
      <c r="P60" s="50"/>
      <c r="Q60" s="50"/>
    </row>
    <row r="61" spans="1:17">
      <c r="A61" s="50"/>
      <c r="B61" s="54"/>
      <c r="C61"/>
      <c r="D61"/>
      <c r="E61"/>
      <c r="F61"/>
      <c r="G61"/>
      <c r="H61"/>
      <c r="I61" s="50"/>
      <c r="J61" s="50"/>
      <c r="K61" s="50"/>
      <c r="L61" s="50"/>
      <c r="M61" s="50"/>
      <c r="N61" s="50"/>
      <c r="O61" s="50"/>
      <c r="P61" s="50"/>
      <c r="Q61" s="50"/>
    </row>
    <row r="62" spans="1:17">
      <c r="A62" s="50"/>
      <c r="B62" s="54"/>
      <c r="C62"/>
      <c r="D62"/>
      <c r="E62"/>
      <c r="F62"/>
      <c r="G62"/>
      <c r="H62"/>
      <c r="I62" s="50"/>
      <c r="J62" s="50"/>
      <c r="K62" s="50"/>
      <c r="L62" s="50"/>
      <c r="M62" s="50"/>
      <c r="N62" s="50"/>
      <c r="O62" s="50"/>
      <c r="P62" s="50"/>
      <c r="Q62" s="50"/>
    </row>
    <row r="63" spans="1:17">
      <c r="A63" s="50"/>
      <c r="B63" s="54"/>
      <c r="C63"/>
      <c r="D63"/>
      <c r="E63"/>
      <c r="F63"/>
      <c r="G63"/>
      <c r="H63"/>
      <c r="I63" s="50"/>
      <c r="J63" s="50"/>
      <c r="K63" s="50"/>
      <c r="L63" s="50"/>
      <c r="M63" s="50"/>
      <c r="N63" s="50"/>
      <c r="O63" s="50"/>
      <c r="P63" s="50"/>
      <c r="Q63" s="50"/>
    </row>
    <row r="64" spans="1:17">
      <c r="A64" s="50"/>
      <c r="B64" s="54"/>
      <c r="C64"/>
      <c r="D64"/>
      <c r="E64"/>
      <c r="F64"/>
      <c r="G64"/>
      <c r="H64"/>
      <c r="I64" s="50"/>
      <c r="J64" s="50"/>
      <c r="K64" s="50"/>
      <c r="L64" s="50"/>
      <c r="M64" s="50"/>
      <c r="N64" s="50"/>
      <c r="O64" s="50"/>
      <c r="P64" s="50"/>
      <c r="Q64" s="50"/>
    </row>
    <row r="65" spans="1:17">
      <c r="A65" s="50"/>
      <c r="B65" s="54"/>
      <c r="C65"/>
      <c r="D65"/>
      <c r="E65"/>
      <c r="F65"/>
      <c r="G65"/>
      <c r="H65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50"/>
      <c r="B66" s="54"/>
      <c r="C66"/>
      <c r="D66"/>
      <c r="E66"/>
      <c r="F66"/>
      <c r="G66"/>
      <c r="H66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50"/>
      <c r="B67" s="54"/>
      <c r="C67"/>
      <c r="D67"/>
      <c r="E67"/>
      <c r="F67"/>
      <c r="G67"/>
      <c r="H67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50"/>
      <c r="B68" s="54"/>
      <c r="C68"/>
      <c r="D68"/>
      <c r="E68"/>
      <c r="F68"/>
      <c r="G68"/>
      <c r="H68"/>
      <c r="I68" s="50"/>
      <c r="J68" s="50"/>
      <c r="K68" s="50"/>
      <c r="L68" s="50"/>
      <c r="M68" s="50"/>
      <c r="N68" s="50"/>
      <c r="O68" s="50"/>
      <c r="P68" s="50"/>
      <c r="Q68" s="50"/>
    </row>
    <row r="69" spans="1:17">
      <c r="A69" s="50"/>
      <c r="B69" s="54"/>
      <c r="C69"/>
      <c r="D69"/>
      <c r="E69"/>
      <c r="F69"/>
      <c r="G69"/>
      <c r="H69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50"/>
      <c r="B70" s="54"/>
      <c r="C70"/>
      <c r="D70"/>
      <c r="E70"/>
      <c r="F70"/>
      <c r="G70"/>
      <c r="H70"/>
      <c r="I70" s="50"/>
      <c r="J70" s="50"/>
      <c r="K70" s="50"/>
      <c r="L70" s="50"/>
      <c r="M70" s="50"/>
      <c r="N70" s="50"/>
      <c r="O70" s="50"/>
      <c r="P70" s="50"/>
      <c r="Q70" s="50"/>
    </row>
    <row r="71" spans="1:17">
      <c r="A71" s="50"/>
      <c r="B71" s="54"/>
      <c r="C71"/>
      <c r="D71"/>
      <c r="E71"/>
      <c r="F71"/>
      <c r="G71"/>
      <c r="H71"/>
      <c r="I71" s="50"/>
      <c r="J71" s="50"/>
      <c r="K71" s="50"/>
      <c r="L71" s="50"/>
      <c r="M71" s="50"/>
      <c r="N71" s="50"/>
      <c r="O71" s="50"/>
      <c r="P71" s="50"/>
      <c r="Q71" s="50"/>
    </row>
    <row r="72" spans="1:17">
      <c r="A72" s="50"/>
      <c r="B72" s="54"/>
      <c r="C72"/>
      <c r="D72"/>
      <c r="E72"/>
      <c r="F72"/>
      <c r="G72"/>
      <c r="H72"/>
      <c r="I72" s="50"/>
      <c r="J72" s="50"/>
      <c r="K72" s="50"/>
      <c r="L72" s="50"/>
      <c r="M72" s="50"/>
      <c r="N72" s="50"/>
      <c r="O72" s="50"/>
      <c r="P72" s="50"/>
      <c r="Q72" s="50"/>
    </row>
    <row r="73" spans="1:17">
      <c r="A73" s="50"/>
      <c r="B73" s="54"/>
      <c r="C73"/>
      <c r="D73"/>
      <c r="E73"/>
      <c r="F73"/>
      <c r="G73"/>
      <c r="H73"/>
      <c r="I73" s="50"/>
      <c r="J73" s="50"/>
      <c r="K73" s="50"/>
      <c r="L73" s="50"/>
      <c r="M73" s="50"/>
      <c r="N73" s="50"/>
      <c r="O73" s="50"/>
      <c r="P73" s="50"/>
      <c r="Q73" s="50"/>
    </row>
    <row r="74" spans="1:17">
      <c r="A74" s="50"/>
      <c r="B74" s="54"/>
      <c r="C74"/>
      <c r="D74"/>
      <c r="E74"/>
      <c r="F74"/>
      <c r="G74"/>
      <c r="H74"/>
      <c r="I74" s="50"/>
      <c r="J74" s="50"/>
      <c r="K74" s="50"/>
      <c r="L74" s="50"/>
      <c r="M74" s="50"/>
      <c r="N74" s="50"/>
      <c r="O74" s="50"/>
      <c r="P74" s="50"/>
      <c r="Q74" s="50"/>
    </row>
    <row r="75" spans="1:17">
      <c r="A75" s="50"/>
      <c r="B75" s="54"/>
      <c r="C75"/>
      <c r="D75"/>
      <c r="E75"/>
      <c r="F75"/>
      <c r="G75"/>
      <c r="H75"/>
      <c r="I75" s="50"/>
      <c r="J75" s="50"/>
      <c r="K75" s="50"/>
      <c r="L75" s="50"/>
      <c r="M75" s="50"/>
      <c r="N75" s="50"/>
      <c r="O75" s="50"/>
      <c r="P75" s="50"/>
      <c r="Q75" s="50"/>
    </row>
    <row r="76" spans="1:17">
      <c r="A76" s="50"/>
      <c r="B76" s="54"/>
      <c r="C76"/>
      <c r="D76"/>
      <c r="E76"/>
      <c r="F76"/>
      <c r="G76"/>
      <c r="H76"/>
      <c r="I76" s="50"/>
      <c r="J76" s="50"/>
      <c r="K76" s="50"/>
      <c r="L76" s="50"/>
      <c r="M76" s="50"/>
      <c r="N76" s="50"/>
      <c r="O76" s="50"/>
      <c r="P76" s="50"/>
      <c r="Q76" s="50"/>
    </row>
    <row r="77" spans="1:17">
      <c r="A77" s="50"/>
      <c r="B77" s="55"/>
      <c r="C77"/>
      <c r="D77"/>
      <c r="E77"/>
      <c r="F77"/>
      <c r="G77"/>
      <c r="H77"/>
      <c r="I77" s="50"/>
      <c r="J77" s="50"/>
      <c r="K77" s="50"/>
      <c r="L77" s="50"/>
      <c r="M77" s="50"/>
      <c r="N77" s="50"/>
      <c r="O77" s="50"/>
      <c r="P77" s="50"/>
      <c r="Q77" s="50"/>
    </row>
    <row r="78" spans="1:17">
      <c r="A78" s="50"/>
      <c r="B78" s="55"/>
      <c r="C78"/>
      <c r="D78"/>
      <c r="E78"/>
      <c r="F78"/>
      <c r="G78"/>
      <c r="H78"/>
      <c r="I78" s="50"/>
      <c r="J78" s="50"/>
      <c r="K78" s="50"/>
      <c r="L78" s="50"/>
      <c r="M78" s="50"/>
      <c r="N78" s="50"/>
      <c r="O78" s="50"/>
      <c r="P78" s="50"/>
      <c r="Q78" s="50"/>
    </row>
    <row r="79" spans="1:17">
      <c r="A79" s="50"/>
      <c r="B79" s="55"/>
      <c r="C79"/>
      <c r="D79"/>
      <c r="E79"/>
      <c r="F79"/>
      <c r="G79"/>
      <c r="H79"/>
      <c r="I79" s="50"/>
      <c r="J79" s="50"/>
      <c r="K79" s="50"/>
      <c r="L79" s="50"/>
      <c r="M79" s="50"/>
      <c r="N79" s="50"/>
      <c r="O79" s="50"/>
      <c r="P79" s="50"/>
      <c r="Q79" s="50"/>
    </row>
    <row r="80" spans="1:17">
      <c r="A80" s="50"/>
      <c r="B80" s="55"/>
      <c r="C80"/>
      <c r="D80"/>
      <c r="E80"/>
      <c r="F80"/>
      <c r="G80"/>
      <c r="H80"/>
      <c r="I80" s="50"/>
      <c r="J80" s="50"/>
      <c r="K80" s="50"/>
      <c r="L80" s="50"/>
      <c r="M80" s="50"/>
      <c r="N80" s="50"/>
      <c r="O80" s="50"/>
      <c r="P80" s="50"/>
      <c r="Q80" s="50"/>
    </row>
    <row r="81" spans="1:17">
      <c r="A81" s="50"/>
      <c r="B81" s="55"/>
      <c r="C81"/>
      <c r="D81"/>
      <c r="E81"/>
      <c r="F81"/>
      <c r="G81"/>
      <c r="H81"/>
      <c r="I81" s="50"/>
      <c r="J81" s="50"/>
      <c r="K81" s="50"/>
      <c r="L81" s="50"/>
      <c r="M81" s="50"/>
      <c r="N81" s="50"/>
      <c r="O81" s="50"/>
      <c r="P81" s="50"/>
      <c r="Q81" s="50"/>
    </row>
    <row r="82" spans="1:17">
      <c r="A82" s="50"/>
      <c r="B82" s="55"/>
      <c r="C82"/>
      <c r="D82"/>
      <c r="E82"/>
      <c r="F82"/>
      <c r="G82"/>
      <c r="H82"/>
      <c r="I82" s="50"/>
      <c r="J82" s="50"/>
      <c r="K82" s="50"/>
      <c r="L82" s="50"/>
      <c r="M82" s="50"/>
      <c r="N82" s="50"/>
      <c r="O82" s="50"/>
      <c r="P82" s="50"/>
      <c r="Q82" s="50"/>
    </row>
    <row r="83" spans="1:17">
      <c r="A83" s="50"/>
      <c r="B83" s="55"/>
      <c r="C83"/>
      <c r="D83"/>
      <c r="E83"/>
      <c r="F83"/>
      <c r="G83"/>
      <c r="H83"/>
      <c r="I83" s="50"/>
      <c r="J83" s="50"/>
      <c r="K83" s="50"/>
      <c r="L83" s="50"/>
      <c r="M83" s="50"/>
      <c r="N83" s="50"/>
      <c r="O83" s="50"/>
      <c r="P83" s="50"/>
      <c r="Q83" s="50"/>
    </row>
    <row r="84" spans="1:17">
      <c r="A84" s="50"/>
      <c r="B84" s="55"/>
      <c r="C84"/>
      <c r="D84"/>
      <c r="E84"/>
      <c r="F84"/>
      <c r="G84"/>
      <c r="H84"/>
      <c r="I84" s="50"/>
      <c r="J84" s="50"/>
      <c r="K84" s="50"/>
      <c r="L84" s="50"/>
      <c r="M84" s="50"/>
      <c r="N84" s="50"/>
      <c r="O84" s="50"/>
      <c r="P84" s="50"/>
      <c r="Q84" s="50"/>
    </row>
    <row r="85" spans="1:17">
      <c r="A85" s="50"/>
      <c r="B85" s="55"/>
      <c r="C85"/>
      <c r="D85"/>
      <c r="E85"/>
      <c r="F85"/>
      <c r="G85"/>
      <c r="H85"/>
      <c r="I85" s="50"/>
      <c r="J85" s="50"/>
      <c r="K85" s="50"/>
      <c r="L85" s="50"/>
      <c r="M85" s="50"/>
      <c r="N85" s="50"/>
      <c r="O85" s="50"/>
      <c r="P85" s="50"/>
      <c r="Q85" s="50"/>
    </row>
    <row r="86" spans="1:17">
      <c r="A86" s="50"/>
      <c r="B86" s="55"/>
      <c r="C86"/>
      <c r="D86"/>
      <c r="E86"/>
      <c r="F86"/>
      <c r="G86"/>
      <c r="H86"/>
      <c r="I86" s="50"/>
      <c r="J86" s="50"/>
      <c r="K86" s="50"/>
      <c r="L86" s="50"/>
      <c r="M86" s="50"/>
      <c r="N86" s="50"/>
      <c r="O86" s="50"/>
      <c r="P86" s="50"/>
      <c r="Q86" s="50"/>
    </row>
    <row r="87" spans="1:17">
      <c r="A87" s="50"/>
      <c r="B87" s="55"/>
      <c r="C87"/>
      <c r="D87"/>
      <c r="E87"/>
      <c r="F87"/>
      <c r="G87"/>
      <c r="H87"/>
      <c r="I87" s="50"/>
      <c r="J87" s="50"/>
      <c r="K87" s="50"/>
      <c r="L87" s="50"/>
      <c r="M87" s="50"/>
      <c r="N87" s="50"/>
      <c r="O87" s="50"/>
      <c r="P87" s="50"/>
      <c r="Q87" s="50"/>
    </row>
    <row r="88" spans="1:17">
      <c r="A88" s="50"/>
      <c r="B88" s="55"/>
      <c r="C88"/>
      <c r="D88"/>
      <c r="E88"/>
      <c r="F88"/>
      <c r="G88"/>
      <c r="H88"/>
      <c r="I88" s="50"/>
      <c r="J88" s="50"/>
      <c r="K88" s="50"/>
      <c r="L88" s="50"/>
      <c r="M88" s="50"/>
      <c r="N88" s="50"/>
      <c r="O88" s="50"/>
      <c r="P88" s="50"/>
      <c r="Q88" s="50"/>
    </row>
    <row r="89" spans="1:17">
      <c r="A89" s="50"/>
      <c r="B89" s="55"/>
      <c r="C89"/>
      <c r="D89"/>
      <c r="E89"/>
      <c r="F89"/>
      <c r="G89"/>
      <c r="H89"/>
      <c r="I89" s="50"/>
      <c r="J89" s="50"/>
      <c r="K89" s="50"/>
      <c r="L89" s="50"/>
      <c r="M89" s="50"/>
      <c r="N89" s="50"/>
      <c r="O89" s="50"/>
      <c r="P89" s="50"/>
      <c r="Q89" s="50"/>
    </row>
    <row r="90" spans="1:17">
      <c r="A90" s="50"/>
      <c r="B90" s="55"/>
      <c r="C90"/>
      <c r="D90"/>
      <c r="E90"/>
      <c r="F90"/>
      <c r="G90"/>
      <c r="H90"/>
      <c r="I90" s="50"/>
      <c r="J90" s="50"/>
      <c r="K90" s="50"/>
      <c r="L90" s="50"/>
      <c r="M90" s="50"/>
      <c r="N90" s="50"/>
      <c r="O90" s="50"/>
      <c r="P90" s="50"/>
      <c r="Q90" s="50"/>
    </row>
    <row r="91" spans="1:17">
      <c r="A91" s="50"/>
      <c r="B91" s="55"/>
      <c r="C91"/>
      <c r="D91"/>
      <c r="E91"/>
      <c r="F91"/>
      <c r="G91"/>
      <c r="H91"/>
      <c r="I91" s="50"/>
      <c r="J91" s="50"/>
      <c r="K91" s="50"/>
      <c r="L91" s="50"/>
      <c r="M91" s="50"/>
      <c r="N91" s="50"/>
      <c r="O91" s="50"/>
      <c r="P91" s="50"/>
      <c r="Q91" s="50"/>
    </row>
    <row r="92" spans="1:17">
      <c r="A92" s="50"/>
      <c r="B92" s="54"/>
      <c r="C92"/>
      <c r="D92"/>
      <c r="E92"/>
      <c r="F92"/>
      <c r="G92"/>
      <c r="H92"/>
      <c r="I92" s="50"/>
      <c r="J92" s="50"/>
      <c r="K92" s="50"/>
      <c r="L92" s="50"/>
      <c r="M92" s="50"/>
      <c r="N92" s="50"/>
      <c r="O92" s="50"/>
      <c r="P92" s="50"/>
      <c r="Q92" s="50"/>
    </row>
    <row r="93" spans="1:17">
      <c r="A93" s="50"/>
      <c r="B93" s="54"/>
      <c r="C93"/>
      <c r="D93"/>
      <c r="E93"/>
      <c r="F93"/>
      <c r="G93"/>
      <c r="H93"/>
      <c r="I93" s="50"/>
      <c r="J93" s="50"/>
      <c r="K93" s="50"/>
      <c r="L93" s="50"/>
      <c r="M93" s="50"/>
      <c r="N93" s="50"/>
      <c r="O93" s="50"/>
      <c r="P93" s="50"/>
      <c r="Q93" s="50"/>
    </row>
    <row r="94" spans="1:17">
      <c r="A94" s="50"/>
      <c r="B94" s="55"/>
      <c r="C94"/>
      <c r="D94"/>
      <c r="E94"/>
      <c r="F94"/>
      <c r="G94"/>
      <c r="H94"/>
      <c r="I94" s="50"/>
      <c r="J94" s="50"/>
      <c r="K94" s="50"/>
      <c r="L94" s="50"/>
      <c r="M94" s="50"/>
      <c r="N94" s="50"/>
      <c r="O94" s="50"/>
      <c r="P94" s="50"/>
      <c r="Q94" s="50"/>
    </row>
    <row r="95" spans="1:17">
      <c r="A95" s="50"/>
      <c r="B95" s="54"/>
      <c r="C95"/>
      <c r="D95"/>
      <c r="E95"/>
      <c r="F95"/>
      <c r="G95"/>
      <c r="H95"/>
      <c r="I95" s="50"/>
      <c r="J95" s="50"/>
      <c r="K95" s="50"/>
      <c r="L95" s="50"/>
      <c r="M95" s="50"/>
      <c r="N95" s="50"/>
      <c r="O95" s="50"/>
      <c r="P95" s="50"/>
      <c r="Q95" s="50"/>
    </row>
    <row r="96" spans="1:17">
      <c r="A96" s="50"/>
      <c r="B96" s="54"/>
      <c r="C96"/>
      <c r="D96"/>
      <c r="E96"/>
      <c r="F96"/>
      <c r="G96"/>
      <c r="H96"/>
      <c r="I96" s="50"/>
      <c r="J96" s="50"/>
      <c r="K96" s="50"/>
      <c r="L96" s="50"/>
      <c r="M96" s="50"/>
      <c r="N96" s="50"/>
      <c r="O96" s="50"/>
      <c r="P96" s="50"/>
      <c r="Q96" s="50"/>
    </row>
    <row r="97" spans="1:17">
      <c r="A97" s="50"/>
      <c r="B97" s="54"/>
      <c r="C97"/>
      <c r="D97"/>
      <c r="E97"/>
      <c r="F97"/>
      <c r="G97"/>
      <c r="H97"/>
      <c r="I97" s="50"/>
      <c r="J97" s="50"/>
      <c r="K97" s="50"/>
      <c r="L97" s="50"/>
      <c r="M97" s="50"/>
      <c r="N97" s="50"/>
      <c r="O97" s="50"/>
      <c r="P97" s="50"/>
      <c r="Q97" s="50"/>
    </row>
    <row r="98" spans="1:17">
      <c r="A98" s="50"/>
      <c r="B98" s="54"/>
      <c r="C98"/>
      <c r="D98"/>
      <c r="E98"/>
      <c r="F98"/>
      <c r="G98"/>
      <c r="H98"/>
      <c r="I98" s="50"/>
      <c r="J98" s="50"/>
      <c r="K98" s="50"/>
      <c r="L98" s="50"/>
      <c r="M98" s="50"/>
      <c r="N98" s="50"/>
      <c r="O98" s="50"/>
      <c r="P98" s="50"/>
      <c r="Q98" s="50"/>
    </row>
    <row r="99" spans="1:17">
      <c r="B99" s="54"/>
      <c r="C99"/>
      <c r="D99"/>
      <c r="E99"/>
      <c r="F99"/>
      <c r="G99"/>
      <c r="H99"/>
    </row>
    <row r="100" spans="1:17">
      <c r="B100" s="54"/>
      <c r="C100"/>
      <c r="D100"/>
      <c r="E100"/>
      <c r="F100"/>
      <c r="G100"/>
      <c r="H100"/>
    </row>
    <row r="101" spans="1:17">
      <c r="B101" s="54"/>
      <c r="C101"/>
      <c r="D101"/>
      <c r="E101"/>
      <c r="F101"/>
      <c r="G101"/>
      <c r="H101"/>
    </row>
    <row r="102" spans="1:17">
      <c r="B102" s="54"/>
      <c r="C102"/>
      <c r="D102"/>
      <c r="E102"/>
      <c r="F102"/>
      <c r="G102"/>
      <c r="H102"/>
    </row>
    <row r="103" spans="1:17">
      <c r="B103" s="54"/>
      <c r="C103"/>
      <c r="D103"/>
      <c r="E103"/>
      <c r="F103"/>
      <c r="G103"/>
      <c r="H103"/>
    </row>
    <row r="104" spans="1:17">
      <c r="B104" s="54"/>
      <c r="C104"/>
      <c r="D104"/>
      <c r="E104"/>
      <c r="F104"/>
      <c r="G104"/>
      <c r="H104"/>
    </row>
    <row r="105" spans="1:17">
      <c r="B105" s="54"/>
      <c r="C105"/>
      <c r="D105"/>
      <c r="E105"/>
      <c r="F105"/>
      <c r="G105"/>
      <c r="H105"/>
    </row>
    <row r="106" spans="1:17">
      <c r="B106" s="54"/>
      <c r="C106"/>
      <c r="D106"/>
      <c r="E106"/>
      <c r="F106"/>
      <c r="G106"/>
      <c r="H106"/>
    </row>
    <row r="107" spans="1:17">
      <c r="B107" s="54"/>
      <c r="C107"/>
      <c r="D107"/>
      <c r="E107"/>
      <c r="F107"/>
      <c r="G107"/>
      <c r="H107"/>
    </row>
    <row r="108" spans="1:17">
      <c r="B108" s="54"/>
      <c r="C108"/>
      <c r="D108"/>
      <c r="E108"/>
      <c r="F108"/>
      <c r="G108"/>
      <c r="H108"/>
    </row>
    <row r="109" spans="1:17">
      <c r="B109" s="54"/>
      <c r="C109"/>
      <c r="D109"/>
      <c r="E109"/>
      <c r="F109"/>
      <c r="G109"/>
      <c r="H109"/>
    </row>
    <row r="110" spans="1:17">
      <c r="B110" s="54"/>
      <c r="C110"/>
      <c r="D110"/>
      <c r="E110"/>
      <c r="F110"/>
      <c r="G110"/>
      <c r="H110"/>
    </row>
    <row r="111" spans="1:17">
      <c r="B111" s="54"/>
      <c r="C111"/>
      <c r="D111"/>
      <c r="E111"/>
      <c r="F111"/>
      <c r="G111"/>
      <c r="H111"/>
    </row>
    <row r="112" spans="1:17">
      <c r="B112" s="54"/>
      <c r="C112"/>
      <c r="D112"/>
      <c r="E112"/>
      <c r="F112"/>
      <c r="G112"/>
      <c r="H112"/>
    </row>
    <row r="113" spans="2:8">
      <c r="B113" s="54"/>
      <c r="C113"/>
      <c r="D113"/>
      <c r="E113"/>
      <c r="F113"/>
      <c r="G113"/>
      <c r="H113"/>
    </row>
    <row r="114" spans="2:8">
      <c r="B114" s="54"/>
      <c r="C114"/>
      <c r="D114"/>
      <c r="E114"/>
      <c r="F114"/>
      <c r="G114"/>
      <c r="H114"/>
    </row>
    <row r="115" spans="2:8">
      <c r="B115" s="54"/>
      <c r="C115"/>
      <c r="D115"/>
      <c r="E115"/>
      <c r="F115"/>
      <c r="G115"/>
      <c r="H115"/>
    </row>
    <row r="116" spans="2:8">
      <c r="B116" s="54"/>
      <c r="C116"/>
      <c r="D116"/>
      <c r="E116"/>
      <c r="F116"/>
      <c r="G116"/>
      <c r="H116"/>
    </row>
    <row r="117" spans="2:8">
      <c r="B117" s="54"/>
      <c r="C117"/>
      <c r="D117"/>
      <c r="E117"/>
      <c r="F117"/>
      <c r="G117"/>
      <c r="H117"/>
    </row>
    <row r="118" spans="2:8">
      <c r="B118" s="54"/>
      <c r="C118"/>
      <c r="D118"/>
      <c r="E118"/>
      <c r="F118"/>
      <c r="G118"/>
      <c r="H118"/>
    </row>
    <row r="119" spans="2:8">
      <c r="B119" s="54"/>
      <c r="C119"/>
      <c r="D119"/>
      <c r="E119"/>
      <c r="F119"/>
      <c r="G119"/>
      <c r="H119"/>
    </row>
    <row r="120" spans="2:8">
      <c r="B120" s="54"/>
      <c r="C120"/>
      <c r="D120"/>
      <c r="E120"/>
      <c r="F120"/>
      <c r="G120"/>
      <c r="H120"/>
    </row>
    <row r="121" spans="2:8">
      <c r="B121" s="54"/>
      <c r="C121"/>
      <c r="D121"/>
      <c r="E121"/>
      <c r="F121"/>
      <c r="G121"/>
      <c r="H121"/>
    </row>
    <row r="122" spans="2:8">
      <c r="B122" s="54"/>
      <c r="C122"/>
      <c r="D122"/>
      <c r="E122"/>
      <c r="F122"/>
      <c r="G122"/>
      <c r="H122"/>
    </row>
    <row r="123" spans="2:8">
      <c r="B123" s="54"/>
      <c r="C123"/>
      <c r="D123"/>
      <c r="E123"/>
      <c r="F123"/>
      <c r="G123"/>
      <c r="H123"/>
    </row>
    <row r="124" spans="2:8">
      <c r="B124" s="54"/>
      <c r="C124"/>
      <c r="D124"/>
      <c r="E124"/>
      <c r="F124"/>
      <c r="G124"/>
      <c r="H124"/>
    </row>
    <row r="125" spans="2:8">
      <c r="B125" s="54"/>
      <c r="C125"/>
      <c r="D125"/>
      <c r="E125"/>
      <c r="F125"/>
      <c r="G125"/>
      <c r="H125"/>
    </row>
    <row r="126" spans="2:8">
      <c r="B126" s="54"/>
      <c r="C126"/>
      <c r="D126"/>
      <c r="E126"/>
      <c r="F126"/>
      <c r="G126"/>
      <c r="H126"/>
    </row>
    <row r="127" spans="2:8">
      <c r="B127" s="54"/>
      <c r="C127"/>
      <c r="D127"/>
      <c r="E127"/>
      <c r="F127"/>
      <c r="G127"/>
      <c r="H127"/>
    </row>
    <row r="128" spans="2:8">
      <c r="B128" s="54"/>
      <c r="C128"/>
      <c r="D128"/>
      <c r="E128"/>
      <c r="F128"/>
      <c r="G128"/>
      <c r="H128"/>
    </row>
    <row r="129" spans="2:8">
      <c r="B129" s="54"/>
      <c r="C129"/>
      <c r="D129"/>
      <c r="E129"/>
      <c r="F129"/>
      <c r="G129"/>
      <c r="H129"/>
    </row>
    <row r="130" spans="2:8">
      <c r="B130" s="54"/>
      <c r="C130"/>
      <c r="D130"/>
      <c r="E130"/>
      <c r="F130"/>
      <c r="G130"/>
      <c r="H130"/>
    </row>
    <row r="131" spans="2:8">
      <c r="B131" s="54"/>
      <c r="C131"/>
      <c r="D131"/>
      <c r="E131"/>
      <c r="F131"/>
      <c r="G131"/>
      <c r="H131"/>
    </row>
    <row r="132" spans="2:8">
      <c r="B132" s="54"/>
      <c r="C132"/>
      <c r="D132"/>
      <c r="E132"/>
      <c r="F132"/>
      <c r="G132"/>
      <c r="H132"/>
    </row>
    <row r="133" spans="2:8">
      <c r="B133" s="54"/>
      <c r="C133"/>
      <c r="D133"/>
      <c r="E133"/>
      <c r="F133"/>
      <c r="G133"/>
      <c r="H133"/>
    </row>
    <row r="134" spans="2:8">
      <c r="B134" s="54"/>
      <c r="C134"/>
      <c r="D134"/>
      <c r="E134"/>
      <c r="F134"/>
      <c r="G134"/>
      <c r="H134"/>
    </row>
    <row r="135" spans="2:8">
      <c r="B135" s="54"/>
      <c r="C135"/>
      <c r="D135"/>
      <c r="E135"/>
      <c r="F135"/>
      <c r="G135"/>
      <c r="H135"/>
    </row>
    <row r="136" spans="2:8">
      <c r="B136" s="54"/>
      <c r="C136"/>
      <c r="D136"/>
      <c r="E136"/>
      <c r="F136"/>
      <c r="G136"/>
      <c r="H136"/>
    </row>
    <row r="137" spans="2:8">
      <c r="B137" s="54"/>
      <c r="C137"/>
      <c r="D137"/>
      <c r="E137"/>
      <c r="F137"/>
      <c r="G137"/>
      <c r="H137"/>
    </row>
    <row r="138" spans="2:8">
      <c r="B138" s="54"/>
      <c r="C138"/>
      <c r="D138"/>
      <c r="E138"/>
      <c r="F138"/>
      <c r="G138"/>
      <c r="H138"/>
    </row>
    <row r="139" spans="2:8">
      <c r="B139" s="54"/>
      <c r="C139"/>
      <c r="D139"/>
      <c r="E139"/>
      <c r="F139"/>
      <c r="G139"/>
      <c r="H139"/>
    </row>
    <row r="140" spans="2:8">
      <c r="B140" s="54"/>
      <c r="C140"/>
      <c r="D140"/>
      <c r="E140"/>
      <c r="F140"/>
      <c r="G140"/>
      <c r="H140"/>
    </row>
    <row r="141" spans="2:8">
      <c r="B141" s="54"/>
      <c r="C141"/>
      <c r="D141"/>
      <c r="E141"/>
      <c r="F141"/>
      <c r="G141"/>
      <c r="H141"/>
    </row>
    <row r="142" spans="2:8">
      <c r="B142" s="54"/>
      <c r="C142"/>
      <c r="D142"/>
      <c r="E142"/>
      <c r="F142"/>
      <c r="G142"/>
      <c r="H142"/>
    </row>
    <row r="143" spans="2:8">
      <c r="B143" s="54"/>
      <c r="C143"/>
      <c r="D143"/>
      <c r="E143"/>
      <c r="F143"/>
      <c r="G143"/>
      <c r="H143"/>
    </row>
    <row r="144" spans="2:8">
      <c r="B144" s="53"/>
      <c r="C144"/>
      <c r="D144"/>
      <c r="E144"/>
      <c r="F144"/>
      <c r="G144"/>
      <c r="H144"/>
    </row>
    <row r="145" spans="2:8">
      <c r="B145" s="53"/>
      <c r="C145"/>
      <c r="D145"/>
      <c r="E145"/>
      <c r="F145"/>
      <c r="G145"/>
      <c r="H145"/>
    </row>
    <row r="146" spans="2:8">
      <c r="B146" s="53"/>
      <c r="C146"/>
      <c r="D146"/>
      <c r="E146"/>
      <c r="F146"/>
      <c r="G146"/>
      <c r="H146"/>
    </row>
    <row r="147" spans="2:8">
      <c r="B147" s="53"/>
      <c r="C147"/>
      <c r="D147"/>
      <c r="E147"/>
      <c r="F147"/>
      <c r="G147"/>
      <c r="H147"/>
    </row>
    <row r="148" spans="2:8">
      <c r="B148" s="53"/>
      <c r="C148"/>
      <c r="D148"/>
      <c r="E148"/>
      <c r="F148"/>
      <c r="G148"/>
      <c r="H148"/>
    </row>
    <row r="149" spans="2:8">
      <c r="B149" s="53"/>
      <c r="C149"/>
      <c r="D149"/>
      <c r="E149"/>
      <c r="F149"/>
      <c r="G149"/>
      <c r="H149"/>
    </row>
    <row r="150" spans="2:8">
      <c r="B150" s="52"/>
      <c r="C150"/>
      <c r="D150"/>
      <c r="E150"/>
      <c r="F150"/>
      <c r="G150"/>
      <c r="H150"/>
    </row>
    <row r="151" spans="2:8">
      <c r="B151" s="54"/>
      <c r="C151"/>
      <c r="D151"/>
      <c r="E151"/>
      <c r="F151"/>
      <c r="G151"/>
      <c r="H151"/>
    </row>
    <row r="152" spans="2:8">
      <c r="B152" s="54"/>
      <c r="C152"/>
      <c r="D152"/>
      <c r="E152"/>
      <c r="F152"/>
      <c r="G152"/>
      <c r="H152"/>
    </row>
    <row r="153" spans="2:8">
      <c r="B153" s="55"/>
      <c r="C153"/>
      <c r="D153"/>
      <c r="E153"/>
      <c r="F153"/>
      <c r="G153"/>
      <c r="H153"/>
    </row>
    <row r="154" spans="2:8">
      <c r="B154" s="55"/>
      <c r="C154"/>
      <c r="D154"/>
      <c r="E154"/>
      <c r="F154"/>
      <c r="G154"/>
      <c r="H154"/>
    </row>
    <row r="155" spans="2:8">
      <c r="B155" s="53"/>
      <c r="C155"/>
      <c r="D155"/>
      <c r="E155"/>
      <c r="F155"/>
      <c r="G155"/>
      <c r="H155"/>
    </row>
    <row r="156" spans="2:8">
      <c r="B156" s="53"/>
      <c r="C156"/>
      <c r="D156"/>
      <c r="E156"/>
      <c r="F156"/>
      <c r="G156"/>
      <c r="H156"/>
    </row>
    <row r="157" spans="2:8">
      <c r="B157" s="52"/>
      <c r="C157"/>
      <c r="D157"/>
      <c r="E157"/>
      <c r="F157"/>
      <c r="G157"/>
      <c r="H157"/>
    </row>
    <row r="158" spans="2:8">
      <c r="B158" s="54"/>
      <c r="C158"/>
      <c r="D158"/>
      <c r="E158"/>
      <c r="F158"/>
      <c r="G158"/>
      <c r="H158"/>
    </row>
    <row r="159" spans="2:8">
      <c r="B159" s="54"/>
      <c r="C159"/>
      <c r="D159"/>
      <c r="E159"/>
      <c r="F159"/>
      <c r="G159"/>
      <c r="H159"/>
    </row>
    <row r="160" spans="2:8">
      <c r="B160" s="54"/>
      <c r="C160"/>
      <c r="D160"/>
      <c r="E160"/>
      <c r="F160"/>
      <c r="G160"/>
      <c r="H160"/>
    </row>
    <row r="161" spans="2:8">
      <c r="B161" s="54"/>
      <c r="C161"/>
      <c r="D161"/>
      <c r="E161"/>
      <c r="F161"/>
      <c r="G161"/>
      <c r="H161"/>
    </row>
    <row r="162" spans="2:8">
      <c r="B162" s="54"/>
      <c r="C162"/>
      <c r="D162"/>
      <c r="E162"/>
      <c r="F162"/>
      <c r="G162"/>
      <c r="H162"/>
    </row>
    <row r="163" spans="2:8">
      <c r="B163" s="54"/>
      <c r="C163"/>
      <c r="D163"/>
      <c r="E163"/>
      <c r="F163"/>
      <c r="G163"/>
      <c r="H163"/>
    </row>
    <row r="164" spans="2:8">
      <c r="B164" s="54"/>
      <c r="C164"/>
      <c r="D164"/>
      <c r="E164"/>
      <c r="F164"/>
      <c r="G164"/>
      <c r="H164"/>
    </row>
    <row r="165" spans="2:8">
      <c r="B165" s="54"/>
      <c r="C165"/>
      <c r="D165"/>
      <c r="E165"/>
      <c r="F165"/>
      <c r="G165"/>
      <c r="H165"/>
    </row>
    <row r="166" spans="2:8">
      <c r="B166" s="54"/>
      <c r="C166"/>
      <c r="D166"/>
      <c r="E166"/>
      <c r="F166"/>
      <c r="G166"/>
      <c r="H166"/>
    </row>
    <row r="167" spans="2:8">
      <c r="B167" s="54"/>
      <c r="C167"/>
      <c r="D167"/>
      <c r="E167"/>
      <c r="F167"/>
      <c r="G167"/>
      <c r="H167"/>
    </row>
    <row r="168" spans="2:8">
      <c r="B168" s="54"/>
      <c r="C168"/>
      <c r="D168"/>
      <c r="E168"/>
      <c r="F168"/>
      <c r="G168"/>
      <c r="H168"/>
    </row>
    <row r="169" spans="2:8">
      <c r="B169" s="54"/>
      <c r="C169"/>
      <c r="D169"/>
      <c r="E169"/>
      <c r="F169"/>
      <c r="G169"/>
      <c r="H169"/>
    </row>
    <row r="170" spans="2:8">
      <c r="B170" s="54"/>
      <c r="C170"/>
      <c r="D170"/>
      <c r="E170"/>
      <c r="F170"/>
      <c r="G170"/>
      <c r="H170"/>
    </row>
    <row r="171" spans="2:8">
      <c r="B171" s="54"/>
      <c r="C171"/>
      <c r="D171"/>
      <c r="E171"/>
      <c r="F171"/>
      <c r="G171"/>
      <c r="H171"/>
    </row>
    <row r="172" spans="2:8">
      <c r="B172" s="54"/>
      <c r="C172"/>
      <c r="D172"/>
      <c r="E172"/>
      <c r="F172"/>
      <c r="G172"/>
      <c r="H172"/>
    </row>
    <row r="173" spans="2:8">
      <c r="B173" s="54"/>
      <c r="C173"/>
      <c r="D173"/>
      <c r="E173"/>
      <c r="F173"/>
      <c r="G173"/>
      <c r="H173"/>
    </row>
    <row r="174" spans="2:8">
      <c r="B174" s="54"/>
      <c r="C174"/>
      <c r="D174"/>
      <c r="E174"/>
      <c r="F174"/>
      <c r="G174"/>
      <c r="H174"/>
    </row>
    <row r="175" spans="2:8">
      <c r="B175" s="54"/>
      <c r="C175"/>
      <c r="D175"/>
      <c r="E175"/>
      <c r="F175"/>
      <c r="G175"/>
      <c r="H175"/>
    </row>
    <row r="176" spans="2:8">
      <c r="B176" s="54"/>
      <c r="C176"/>
      <c r="D176"/>
      <c r="E176"/>
      <c r="F176"/>
      <c r="G176"/>
      <c r="H176"/>
    </row>
    <row r="177" spans="2:8">
      <c r="B177" s="54"/>
      <c r="C177"/>
      <c r="D177"/>
      <c r="E177"/>
      <c r="F177"/>
      <c r="G177"/>
      <c r="H177"/>
    </row>
    <row r="178" spans="2:8">
      <c r="B178" s="53"/>
      <c r="C178"/>
      <c r="D178"/>
      <c r="E178"/>
      <c r="F178"/>
      <c r="G178"/>
      <c r="H178"/>
    </row>
    <row r="179" spans="2:8">
      <c r="B179" s="52"/>
      <c r="C179"/>
      <c r="D179"/>
      <c r="E179"/>
      <c r="F179"/>
      <c r="G179"/>
      <c r="H179"/>
    </row>
    <row r="180" spans="2:8">
      <c r="B180" s="54"/>
      <c r="C180"/>
      <c r="D180"/>
      <c r="E180"/>
      <c r="F180"/>
      <c r="G180"/>
      <c r="H180"/>
    </row>
    <row r="181" spans="2:8">
      <c r="B181" s="54"/>
      <c r="C181"/>
      <c r="D181"/>
      <c r="E181"/>
      <c r="F181"/>
      <c r="G181"/>
      <c r="H181"/>
    </row>
    <row r="182" spans="2:8">
      <c r="B182" s="54"/>
      <c r="C182"/>
      <c r="D182"/>
      <c r="E182"/>
      <c r="F182"/>
      <c r="G182"/>
      <c r="H182"/>
    </row>
    <row r="183" spans="2:8">
      <c r="B183" s="55"/>
      <c r="C183"/>
      <c r="D183"/>
      <c r="E183"/>
      <c r="F183"/>
      <c r="G183"/>
      <c r="H183"/>
    </row>
    <row r="184" spans="2:8">
      <c r="B184" s="55"/>
      <c r="C184"/>
      <c r="D184"/>
      <c r="E184"/>
      <c r="F184"/>
      <c r="G184"/>
      <c r="H184"/>
    </row>
    <row r="185" spans="2:8">
      <c r="B185" s="55"/>
      <c r="C185"/>
      <c r="D185"/>
      <c r="E185"/>
      <c r="F185"/>
      <c r="G185"/>
      <c r="H185"/>
    </row>
    <row r="186" spans="2:8">
      <c r="B186" s="54"/>
      <c r="C186"/>
      <c r="D186"/>
      <c r="E186"/>
      <c r="F186"/>
      <c r="G186"/>
      <c r="H186"/>
    </row>
    <row r="187" spans="2:8">
      <c r="B187" s="53"/>
      <c r="C187"/>
      <c r="D187"/>
      <c r="E187"/>
      <c r="F187"/>
      <c r="G187"/>
      <c r="H187"/>
    </row>
    <row r="188" spans="2:8">
      <c r="B188" s="53"/>
      <c r="C188"/>
      <c r="D188"/>
      <c r="E188"/>
      <c r="F188"/>
      <c r="G188"/>
      <c r="H188"/>
    </row>
    <row r="189" spans="2:8">
      <c r="B189" s="53"/>
      <c r="C189"/>
      <c r="D189"/>
      <c r="E189"/>
      <c r="F189"/>
      <c r="G189"/>
      <c r="H189"/>
    </row>
    <row r="190" spans="2:8">
      <c r="B190" s="53"/>
      <c r="C190"/>
      <c r="D190"/>
      <c r="E190"/>
      <c r="F190"/>
      <c r="G190"/>
      <c r="H190"/>
    </row>
    <row r="191" spans="2:8">
      <c r="B191" s="53"/>
      <c r="C191"/>
      <c r="D191"/>
      <c r="E191"/>
      <c r="F191"/>
      <c r="G191"/>
      <c r="H191"/>
    </row>
    <row r="192" spans="2:8">
      <c r="B192" s="53"/>
      <c r="C192"/>
      <c r="D192"/>
      <c r="E192"/>
      <c r="F192"/>
      <c r="G192"/>
      <c r="H192"/>
    </row>
    <row r="193" spans="2:8">
      <c r="B193" s="53"/>
      <c r="C193"/>
      <c r="D193"/>
      <c r="E193"/>
      <c r="F193"/>
      <c r="G193"/>
      <c r="H193"/>
    </row>
    <row r="194" spans="2:8">
      <c r="B194" s="53"/>
      <c r="C194"/>
      <c r="D194"/>
      <c r="E194"/>
      <c r="F194"/>
      <c r="G194"/>
      <c r="H194"/>
    </row>
    <row r="195" spans="2:8">
      <c r="B195" s="53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 s="56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 s="56"/>
      <c r="C199"/>
      <c r="D199"/>
      <c r="E199"/>
      <c r="F199"/>
      <c r="G199"/>
      <c r="H199"/>
    </row>
    <row r="200" spans="2:8">
      <c r="B200" s="52"/>
      <c r="C200"/>
      <c r="D200"/>
      <c r="E200"/>
      <c r="F200"/>
      <c r="G200"/>
      <c r="H200"/>
    </row>
    <row r="201" spans="2:8">
      <c r="B201" s="52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 s="56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 ht="23.4">
      <c r="B205" s="51"/>
      <c r="C205"/>
      <c r="D205"/>
      <c r="E205"/>
      <c r="F205"/>
      <c r="G205"/>
      <c r="H205"/>
    </row>
    <row r="206" spans="2:8">
      <c r="B206" s="52"/>
      <c r="C206"/>
      <c r="D206"/>
      <c r="E206"/>
      <c r="F206"/>
      <c r="G206"/>
      <c r="H206"/>
    </row>
    <row r="207" spans="2:8">
      <c r="B207" s="53"/>
      <c r="C207"/>
      <c r="D207"/>
      <c r="E207"/>
      <c r="F207"/>
      <c r="G207"/>
      <c r="H207"/>
    </row>
    <row r="208" spans="2:8">
      <c r="B208" s="53"/>
      <c r="C208"/>
      <c r="D208"/>
      <c r="E208"/>
      <c r="F208"/>
      <c r="G208"/>
      <c r="H208"/>
    </row>
    <row r="209" spans="2:8">
      <c r="B209" s="53"/>
      <c r="C209"/>
      <c r="D209"/>
      <c r="E209"/>
      <c r="F209"/>
      <c r="G209"/>
      <c r="H209"/>
    </row>
    <row r="210" spans="2:8">
      <c r="B210" s="53"/>
      <c r="C210"/>
      <c r="D210"/>
      <c r="E210"/>
      <c r="F210"/>
      <c r="G210"/>
      <c r="H210"/>
    </row>
    <row r="211" spans="2:8">
      <c r="B211" s="53"/>
      <c r="C211"/>
      <c r="D211"/>
      <c r="E211"/>
      <c r="F211"/>
      <c r="G211"/>
      <c r="H211"/>
    </row>
    <row r="212" spans="2:8">
      <c r="B212" s="53"/>
      <c r="C212"/>
      <c r="D212"/>
      <c r="E212"/>
      <c r="F212"/>
      <c r="G212"/>
      <c r="H212"/>
    </row>
    <row r="213" spans="2:8">
      <c r="B213" s="53"/>
      <c r="C213"/>
      <c r="D213"/>
      <c r="E213"/>
      <c r="F213"/>
      <c r="G213"/>
      <c r="H213"/>
    </row>
    <row r="214" spans="2:8">
      <c r="B214" s="53"/>
      <c r="C214"/>
      <c r="D214"/>
      <c r="E214"/>
      <c r="F214"/>
      <c r="G214"/>
      <c r="H214"/>
    </row>
    <row r="215" spans="2:8">
      <c r="B215" s="53"/>
      <c r="C215"/>
      <c r="D215"/>
      <c r="E215"/>
      <c r="F215"/>
      <c r="G215"/>
      <c r="H215"/>
    </row>
    <row r="216" spans="2:8">
      <c r="B216" s="53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 s="56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 ht="23.4">
      <c r="B220" s="51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 s="142"/>
      <c r="C222"/>
      <c r="D222"/>
      <c r="E222"/>
      <c r="F222"/>
      <c r="G222"/>
      <c r="H222"/>
    </row>
    <row r="223" spans="2:8">
      <c r="B223" s="141"/>
      <c r="C223"/>
      <c r="D223"/>
      <c r="E223"/>
      <c r="F223"/>
      <c r="G223"/>
      <c r="H223"/>
    </row>
    <row r="224" spans="2:8">
      <c r="B224" s="142"/>
      <c r="C224"/>
      <c r="D224"/>
      <c r="E224"/>
      <c r="F224"/>
      <c r="G224"/>
      <c r="H224"/>
    </row>
    <row r="225" spans="2:8">
      <c r="B225" s="141"/>
      <c r="C225"/>
      <c r="D225"/>
      <c r="E225"/>
      <c r="F225"/>
      <c r="G225"/>
      <c r="H225"/>
    </row>
    <row r="226" spans="2:8">
      <c r="B226" s="142"/>
      <c r="C226"/>
      <c r="D226"/>
      <c r="E226"/>
      <c r="F226"/>
      <c r="G226"/>
      <c r="H226"/>
    </row>
    <row r="227" spans="2:8">
      <c r="B227" s="141"/>
      <c r="C227"/>
      <c r="D227"/>
      <c r="E227"/>
      <c r="F227"/>
      <c r="G227"/>
      <c r="H227"/>
    </row>
    <row r="228" spans="2:8">
      <c r="B228" s="142"/>
      <c r="C228"/>
      <c r="D228"/>
      <c r="E228"/>
      <c r="F228"/>
      <c r="G228"/>
      <c r="H228"/>
    </row>
    <row r="229" spans="2:8">
      <c r="B229" s="141"/>
      <c r="C229"/>
      <c r="D229"/>
      <c r="E229"/>
      <c r="F229"/>
      <c r="G229"/>
      <c r="H229"/>
    </row>
    <row r="230" spans="2:8">
      <c r="B230" s="142"/>
      <c r="C230"/>
      <c r="D230"/>
      <c r="E230"/>
      <c r="F230"/>
      <c r="G230"/>
      <c r="H230"/>
    </row>
    <row r="231" spans="2:8">
      <c r="B231" s="141"/>
      <c r="C231"/>
      <c r="D231"/>
      <c r="E231"/>
      <c r="F231"/>
      <c r="G231"/>
      <c r="H231"/>
    </row>
    <row r="232" spans="2:8">
      <c r="B232" s="142"/>
      <c r="C232"/>
      <c r="D232"/>
      <c r="E232"/>
      <c r="F232"/>
      <c r="G232"/>
      <c r="H232"/>
    </row>
    <row r="233" spans="2:8">
      <c r="B233" s="141"/>
      <c r="C233"/>
      <c r="D233"/>
      <c r="E233"/>
      <c r="F233"/>
      <c r="G233"/>
      <c r="H233"/>
    </row>
    <row r="234" spans="2:8">
      <c r="B234" s="142"/>
      <c r="C234"/>
      <c r="D234"/>
      <c r="E234"/>
      <c r="F234"/>
      <c r="G234"/>
      <c r="H234"/>
    </row>
    <row r="235" spans="2:8">
      <c r="B235" s="141"/>
      <c r="C235"/>
      <c r="D235"/>
      <c r="E235"/>
      <c r="F235"/>
      <c r="G235"/>
      <c r="H235"/>
    </row>
    <row r="236" spans="2:8">
      <c r="B236" s="142"/>
      <c r="C236"/>
      <c r="D236"/>
      <c r="E236"/>
      <c r="F236"/>
      <c r="G236"/>
      <c r="H236"/>
    </row>
    <row r="237" spans="2:8">
      <c r="B237" s="141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 ht="23.4">
      <c r="B241" s="5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 s="141"/>
      <c r="C243" s="141"/>
      <c r="D243"/>
      <c r="E243"/>
      <c r="F243"/>
      <c r="G243"/>
      <c r="H243"/>
    </row>
    <row r="244" spans="2:8">
      <c r="B244" s="141"/>
      <c r="C244" s="141"/>
      <c r="D244"/>
      <c r="E244"/>
      <c r="F244"/>
      <c r="G244"/>
      <c r="H244"/>
    </row>
    <row r="245" spans="2:8">
      <c r="B245" s="141"/>
      <c r="C245" s="141"/>
      <c r="D245"/>
      <c r="E245"/>
      <c r="F245"/>
      <c r="G245"/>
      <c r="H245"/>
    </row>
    <row r="246" spans="2:8">
      <c r="B246" s="141"/>
      <c r="C246" s="141"/>
      <c r="D246"/>
      <c r="E246"/>
      <c r="F246"/>
      <c r="G246"/>
      <c r="H246"/>
    </row>
    <row r="247" spans="2:8">
      <c r="B247" s="141"/>
      <c r="C247" s="141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 s="56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 ht="23.4">
      <c r="B251" s="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 s="169"/>
      <c r="C253" s="141"/>
      <c r="D253"/>
      <c r="E253"/>
      <c r="F253"/>
      <c r="G253"/>
      <c r="H253"/>
    </row>
    <row r="254" spans="2:8">
      <c r="B254" s="169"/>
      <c r="C254" s="142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 s="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 ht="23.4">
      <c r="B258" s="51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 s="169"/>
      <c r="C260" s="141"/>
      <c r="D260"/>
      <c r="E260"/>
      <c r="F260"/>
      <c r="G260"/>
      <c r="H260"/>
    </row>
    <row r="261" spans="2:8">
      <c r="B261" s="169"/>
      <c r="C261" s="142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 s="56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</sheetData>
  <mergeCells count="7">
    <mergeCell ref="B253:B254"/>
    <mergeCell ref="B260:B261"/>
    <mergeCell ref="N2:P3"/>
    <mergeCell ref="B2:D4"/>
    <mergeCell ref="E2:G3"/>
    <mergeCell ref="H2:J3"/>
    <mergeCell ref="K2:M3"/>
  </mergeCells>
  <conditionalFormatting sqref="N5:P17">
    <cfRule type="cellIs" dxfId="146" priority="1" operator="equal">
      <formula>1</formula>
    </cfRule>
    <cfRule type="cellIs" dxfId="145" priority="2" operator="lessThan">
      <formula>1</formula>
    </cfRule>
    <cfRule type="cellIs" dxfId="144" priority="3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Beskrivning</vt:lpstr>
      <vt:lpstr>rader</vt:lpstr>
      <vt:lpstr>utdelning</vt:lpstr>
      <vt:lpstr>odds_Sv_Sp</vt:lpstr>
      <vt:lpstr>streck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martinb</dc:creator>
  <cp:lastModifiedBy>Martin Berglund</cp:lastModifiedBy>
  <dcterms:created xsi:type="dcterms:W3CDTF">2018-01-14T11:55:29Z</dcterms:created>
  <dcterms:modified xsi:type="dcterms:W3CDTF">2020-04-22T19:45:00Z</dcterms:modified>
</cp:coreProperties>
</file>